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PYTANIA OFERTOWE\ZAPYTANIA OFERTOWE 2026\RATOWNICY 2026\"/>
    </mc:Choice>
  </mc:AlternateContent>
  <xr:revisionPtr revIDLastSave="0" documentId="13_ncr:1_{5D0E3EEA-9908-43DC-9876-4F77B79F2332}" xr6:coauthVersionLast="47" xr6:coauthVersionMax="47" xr10:uidLastSave="{00000000-0000-0000-0000-000000000000}"/>
  <bookViews>
    <workbookView xWindow="-120" yWindow="-120" windowWidth="29040" windowHeight="15720" tabRatio="756" activeTab="1" xr2:uid="{00000000-000D-0000-FFFF-FFFF00000000}"/>
  </bookViews>
  <sheets>
    <sheet name="RATOWNICY I WARIANT LINDEGO" sheetId="1" r:id="rId1"/>
    <sheet name="RATOWNICY-II WARIANT LINDEGO" sheetId="16" r:id="rId2"/>
    <sheet name="RATOWNICY I WARIANT CONRADA" sheetId="15" r:id="rId3"/>
    <sheet name="RATOWNICY II WARIANT CONRADA" sheetId="17" r:id="rId4"/>
  </sheets>
  <calcPr calcId="181029"/>
</workbook>
</file>

<file path=xl/calcChain.xml><?xml version="1.0" encoding="utf-8"?>
<calcChain xmlns="http://schemas.openxmlformats.org/spreadsheetml/2006/main">
  <c r="F28" i="17" l="1"/>
  <c r="F56" i="16"/>
  <c r="F52" i="15"/>
  <c r="F81" i="1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2" i="1"/>
  <c r="F53" i="1"/>
  <c r="F54" i="1"/>
  <c r="F55" i="1"/>
  <c r="F56" i="1"/>
  <c r="F57" i="1"/>
  <c r="F49" i="1"/>
  <c r="F50" i="1"/>
  <c r="F51" i="1"/>
  <c r="F29" i="1"/>
  <c r="F30" i="1"/>
  <c r="F18" i="1"/>
  <c r="F58" i="1"/>
  <c r="F59" i="1"/>
  <c r="F60" i="1"/>
  <c r="F61" i="1"/>
  <c r="F62" i="1"/>
  <c r="F63" i="1"/>
  <c r="F64" i="1"/>
  <c r="F65" i="1"/>
  <c r="F66" i="1"/>
  <c r="F23" i="1"/>
  <c r="F19" i="1"/>
  <c r="F20" i="1"/>
  <c r="F21" i="1"/>
  <c r="F22" i="1"/>
  <c r="F24" i="1"/>
  <c r="F25" i="1"/>
  <c r="F26" i="1"/>
  <c r="F27" i="1"/>
  <c r="F28" i="1"/>
  <c r="F31" i="1"/>
  <c r="F32" i="1"/>
  <c r="F33" i="1"/>
  <c r="F34" i="1"/>
  <c r="F35" i="1"/>
  <c r="F36" i="1"/>
  <c r="F37" i="1"/>
  <c r="F38" i="1"/>
  <c r="F39" i="1"/>
  <c r="F40" i="1"/>
  <c r="F41" i="1"/>
  <c r="F7" i="1"/>
  <c r="F8" i="1"/>
  <c r="F9" i="1"/>
  <c r="F10" i="1"/>
  <c r="F11" i="1"/>
  <c r="F12" i="1"/>
  <c r="F13" i="1"/>
  <c r="F14" i="1"/>
  <c r="F15" i="1"/>
  <c r="F16" i="1"/>
  <c r="F17" i="1"/>
  <c r="F6" i="1"/>
  <c r="F42" i="1"/>
  <c r="F43" i="1"/>
  <c r="F44" i="1"/>
  <c r="F45" i="1"/>
  <c r="F46" i="1"/>
  <c r="F47" i="1"/>
  <c r="F48" i="1"/>
  <c r="F67" i="1"/>
  <c r="F68" i="1"/>
  <c r="F69" i="1"/>
  <c r="F70" i="1"/>
  <c r="F71" i="1"/>
  <c r="F72" i="1"/>
  <c r="F73" i="1" l="1"/>
  <c r="F74" i="1"/>
  <c r="F75" i="1"/>
  <c r="F76" i="1"/>
  <c r="F77" i="1"/>
  <c r="F78" i="1"/>
  <c r="F79" i="1"/>
  <c r="F80" i="1"/>
</calcChain>
</file>

<file path=xl/sharedStrings.xml><?xml version="1.0" encoding="utf-8"?>
<sst xmlns="http://schemas.openxmlformats.org/spreadsheetml/2006/main" count="191" uniqueCount="13">
  <si>
    <t>RAZEM</t>
  </si>
  <si>
    <t>od</t>
  </si>
  <si>
    <t>do</t>
  </si>
  <si>
    <t xml:space="preserve">HARMONOGRAM </t>
  </si>
  <si>
    <t xml:space="preserve">sobota </t>
  </si>
  <si>
    <t xml:space="preserve">niedziela </t>
  </si>
  <si>
    <t>ilośc godzin</t>
  </si>
  <si>
    <t xml:space="preserve">czwartek </t>
  </si>
  <si>
    <t xml:space="preserve">dzień </t>
  </si>
  <si>
    <t xml:space="preserve">godziny pracy </t>
  </si>
  <si>
    <t>dzień tygodnia /święto</t>
  </si>
  <si>
    <t>l,p.</t>
  </si>
  <si>
    <t xml:space="preserve">piątek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</si>
</sst>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0" fillId="0" borderId="0" xfId="0" applyNumberFormat="1"/>
    <xf numFmtId="20" fontId="0" fillId="0" borderId="0" xfId="0" applyNumberFormat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1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16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opLeftCell="A22" workbookViewId="0">
      <selection activeCell="A82" sqref="A82:F82"/>
    </sheetView>
  </sheetViews>
  <sheetFormatPr defaultRowHeight="12.75" x14ac:dyDescent="0.2"/>
  <cols>
    <col min="1" max="1" width="6" customWidth="1"/>
    <col min="2" max="2" width="13.7109375" customWidth="1"/>
    <col min="3" max="3" width="16.7109375" customWidth="1"/>
    <col min="4" max="5" width="6" customWidth="1"/>
    <col min="6" max="6" width="10.5703125" customWidth="1"/>
    <col min="7" max="7" width="13.5703125" customWidth="1"/>
  </cols>
  <sheetData>
    <row r="1" spans="1:7" ht="4.5" customHeight="1" x14ac:dyDescent="0.2">
      <c r="A1" s="27" t="s">
        <v>3</v>
      </c>
      <c r="B1" s="27"/>
      <c r="C1" s="27"/>
      <c r="D1" s="27"/>
      <c r="E1" s="27"/>
      <c r="F1" s="27"/>
    </row>
    <row r="2" spans="1:7" ht="12.75" customHeight="1" x14ac:dyDescent="0.2">
      <c r="A2" s="27"/>
      <c r="B2" s="27"/>
      <c r="C2" s="27"/>
      <c r="D2" s="27"/>
      <c r="E2" s="27"/>
      <c r="F2" s="27"/>
    </row>
    <row r="3" spans="1:7" ht="12.75" customHeight="1" x14ac:dyDescent="0.2">
      <c r="A3" s="28"/>
      <c r="B3" s="28"/>
      <c r="C3" s="28"/>
      <c r="D3" s="28"/>
      <c r="E3" s="28"/>
      <c r="F3" s="28"/>
    </row>
    <row r="4" spans="1:7" ht="27" customHeight="1" x14ac:dyDescent="0.2">
      <c r="A4" s="31" t="s">
        <v>11</v>
      </c>
      <c r="B4" s="31" t="s">
        <v>8</v>
      </c>
      <c r="C4" s="32" t="s">
        <v>10</v>
      </c>
      <c r="D4" s="34" t="s">
        <v>9</v>
      </c>
      <c r="E4" s="35"/>
      <c r="F4" s="31" t="s">
        <v>6</v>
      </c>
    </row>
    <row r="5" spans="1:7" ht="12.75" customHeight="1" x14ac:dyDescent="0.2">
      <c r="A5" s="31"/>
      <c r="B5" s="31"/>
      <c r="C5" s="32"/>
      <c r="D5" s="2" t="s">
        <v>1</v>
      </c>
      <c r="E5" s="1" t="s">
        <v>2</v>
      </c>
      <c r="F5" s="31"/>
    </row>
    <row r="6" spans="1:7" s="19" customFormat="1" ht="11.65" customHeight="1" x14ac:dyDescent="0.2">
      <c r="A6" s="9">
        <v>1</v>
      </c>
      <c r="B6" s="17">
        <v>46082</v>
      </c>
      <c r="C6" s="9" t="s">
        <v>5</v>
      </c>
      <c r="D6" s="10">
        <v>0.33333333333333331</v>
      </c>
      <c r="E6" s="10">
        <v>0.91666666666666663</v>
      </c>
      <c r="F6" s="11">
        <f t="shared" ref="F6:F15" si="0">IF(OR($D6=E101,E6=E101)," ",IF(($D6*24&gt;$E6*24),((($G6*24)-($D6*24))+$E6*24),(($E6-$D6)*24)))</f>
        <v>13.999999999999998</v>
      </c>
      <c r="G6" s="18"/>
    </row>
    <row r="7" spans="1:7" s="19" customFormat="1" ht="11.65" customHeight="1" x14ac:dyDescent="0.2">
      <c r="A7" s="9">
        <v>2</v>
      </c>
      <c r="B7" s="17">
        <v>46088</v>
      </c>
      <c r="C7" s="9" t="s">
        <v>4</v>
      </c>
      <c r="D7" s="10">
        <v>0.33333333333333331</v>
      </c>
      <c r="E7" s="10">
        <v>0.91666666666666663</v>
      </c>
      <c r="F7" s="11">
        <f t="shared" si="0"/>
        <v>13.999999999999998</v>
      </c>
      <c r="G7" s="18"/>
    </row>
    <row r="8" spans="1:7" s="19" customFormat="1" ht="11.65" customHeight="1" x14ac:dyDescent="0.2">
      <c r="A8" s="9">
        <v>3</v>
      </c>
      <c r="B8" s="17">
        <v>46089</v>
      </c>
      <c r="C8" s="9" t="s">
        <v>5</v>
      </c>
      <c r="D8" s="10">
        <v>0.33333333333333331</v>
      </c>
      <c r="E8" s="10">
        <v>0.91666666666666663</v>
      </c>
      <c r="F8" s="11">
        <f t="shared" si="0"/>
        <v>13.999999999999998</v>
      </c>
      <c r="G8" s="18"/>
    </row>
    <row r="9" spans="1:7" s="19" customFormat="1" ht="11.65" customHeight="1" x14ac:dyDescent="0.2">
      <c r="A9" s="9">
        <v>4</v>
      </c>
      <c r="B9" s="17">
        <v>46095</v>
      </c>
      <c r="C9" s="9" t="s">
        <v>4</v>
      </c>
      <c r="D9" s="10">
        <v>0.33333333333333331</v>
      </c>
      <c r="E9" s="10">
        <v>0.91666666666666663</v>
      </c>
      <c r="F9" s="11">
        <f t="shared" si="0"/>
        <v>13.999999999999998</v>
      </c>
      <c r="G9" s="18"/>
    </row>
    <row r="10" spans="1:7" s="19" customFormat="1" ht="11.65" customHeight="1" x14ac:dyDescent="0.2">
      <c r="A10" s="9">
        <v>5</v>
      </c>
      <c r="B10" s="17">
        <v>46096</v>
      </c>
      <c r="C10" s="9" t="s">
        <v>5</v>
      </c>
      <c r="D10" s="10">
        <v>0.33333333333333331</v>
      </c>
      <c r="E10" s="10">
        <v>0.91666666666666663</v>
      </c>
      <c r="F10" s="11">
        <f t="shared" si="0"/>
        <v>13.999999999999998</v>
      </c>
      <c r="G10" s="18"/>
    </row>
    <row r="11" spans="1:7" s="19" customFormat="1" ht="11.65" customHeight="1" x14ac:dyDescent="0.2">
      <c r="A11" s="9">
        <v>6</v>
      </c>
      <c r="B11" s="17">
        <v>46102</v>
      </c>
      <c r="C11" s="9" t="s">
        <v>4</v>
      </c>
      <c r="D11" s="10">
        <v>0.33333333333333331</v>
      </c>
      <c r="E11" s="10">
        <v>0.91666666666666663</v>
      </c>
      <c r="F11" s="11">
        <f t="shared" si="0"/>
        <v>13.999999999999998</v>
      </c>
      <c r="G11" s="18"/>
    </row>
    <row r="12" spans="1:7" s="19" customFormat="1" ht="11.65" customHeight="1" x14ac:dyDescent="0.2">
      <c r="A12" s="9">
        <v>7</v>
      </c>
      <c r="B12" s="17">
        <v>46103</v>
      </c>
      <c r="C12" s="9" t="s">
        <v>5</v>
      </c>
      <c r="D12" s="10">
        <v>0.33333333333333331</v>
      </c>
      <c r="E12" s="10">
        <v>0.91666666666666663</v>
      </c>
      <c r="F12" s="11">
        <f t="shared" si="0"/>
        <v>13.999999999999998</v>
      </c>
      <c r="G12" s="18"/>
    </row>
    <row r="13" spans="1:7" s="19" customFormat="1" ht="11.65" customHeight="1" x14ac:dyDescent="0.2">
      <c r="A13" s="9">
        <v>8</v>
      </c>
      <c r="B13" s="17">
        <v>46109</v>
      </c>
      <c r="C13" s="9" t="s">
        <v>4</v>
      </c>
      <c r="D13" s="10">
        <v>0.33333333333333331</v>
      </c>
      <c r="E13" s="10">
        <v>0.91666666666666663</v>
      </c>
      <c r="F13" s="11">
        <f t="shared" si="0"/>
        <v>13.999999999999998</v>
      </c>
      <c r="G13" s="18"/>
    </row>
    <row r="14" spans="1:7" s="19" customFormat="1" ht="11.65" customHeight="1" x14ac:dyDescent="0.2">
      <c r="A14" s="9">
        <v>9</v>
      </c>
      <c r="B14" s="17">
        <v>46110</v>
      </c>
      <c r="C14" s="9" t="s">
        <v>5</v>
      </c>
      <c r="D14" s="10">
        <v>0.33333333333333331</v>
      </c>
      <c r="E14" s="10">
        <v>0.91666666666666663</v>
      </c>
      <c r="F14" s="11">
        <f t="shared" si="0"/>
        <v>13.999999999999998</v>
      </c>
      <c r="G14" s="18"/>
    </row>
    <row r="15" spans="1:7" s="19" customFormat="1" ht="11.65" customHeight="1" x14ac:dyDescent="0.2">
      <c r="A15" s="9">
        <v>10</v>
      </c>
      <c r="B15" s="17">
        <v>46116</v>
      </c>
      <c r="C15" s="9" t="s">
        <v>4</v>
      </c>
      <c r="D15" s="10">
        <v>0.33333333333333331</v>
      </c>
      <c r="E15" s="10">
        <v>0.91666666666666663</v>
      </c>
      <c r="F15" s="11">
        <f t="shared" si="0"/>
        <v>13.999999999999998</v>
      </c>
      <c r="G15" s="18"/>
    </row>
    <row r="16" spans="1:7" s="19" customFormat="1" ht="11.65" customHeight="1" x14ac:dyDescent="0.2">
      <c r="A16" s="9">
        <v>11</v>
      </c>
      <c r="B16" s="17">
        <v>46123</v>
      </c>
      <c r="C16" s="17" t="s">
        <v>4</v>
      </c>
      <c r="D16" s="10">
        <v>0.33333333333333331</v>
      </c>
      <c r="E16" s="10">
        <v>0.91666666666666663</v>
      </c>
      <c r="F16" s="11">
        <f t="shared" ref="F16:F23" si="1">IF(OR($D16=E113,E16=E113)," ",IF(($D16*24&gt;$E16*24),((($G16*24)-($D16*24))+$E16*24),(($E16-$D16)*24)))</f>
        <v>13.999999999999998</v>
      </c>
      <c r="G16" s="18"/>
    </row>
    <row r="17" spans="1:7" s="19" customFormat="1" ht="11.25" customHeight="1" x14ac:dyDescent="0.2">
      <c r="A17" s="9">
        <v>12</v>
      </c>
      <c r="B17" s="17">
        <v>46124</v>
      </c>
      <c r="C17" s="9" t="s">
        <v>5</v>
      </c>
      <c r="D17" s="10">
        <v>0.33333333333333331</v>
      </c>
      <c r="E17" s="10">
        <v>0.91666666666666663</v>
      </c>
      <c r="F17" s="11">
        <f t="shared" si="1"/>
        <v>13.999999999999998</v>
      </c>
      <c r="G17" s="18"/>
    </row>
    <row r="18" spans="1:7" s="19" customFormat="1" ht="11.65" customHeight="1" x14ac:dyDescent="0.2">
      <c r="A18" s="9">
        <v>13</v>
      </c>
      <c r="B18" s="17">
        <v>46130</v>
      </c>
      <c r="C18" s="17" t="s">
        <v>4</v>
      </c>
      <c r="D18" s="10">
        <v>0.33333333333333331</v>
      </c>
      <c r="E18" s="10">
        <v>0.91666666666666663</v>
      </c>
      <c r="F18" s="11">
        <f t="shared" si="1"/>
        <v>13.999999999999998</v>
      </c>
      <c r="G18" s="18"/>
    </row>
    <row r="19" spans="1:7" s="19" customFormat="1" ht="11.65" customHeight="1" x14ac:dyDescent="0.2">
      <c r="A19" s="9">
        <v>14</v>
      </c>
      <c r="B19" s="17">
        <v>46131</v>
      </c>
      <c r="C19" s="9" t="s">
        <v>5</v>
      </c>
      <c r="D19" s="10">
        <v>0.33333333333333331</v>
      </c>
      <c r="E19" s="10">
        <v>0.91666666666666663</v>
      </c>
      <c r="F19" s="11">
        <f t="shared" si="1"/>
        <v>13.999999999999998</v>
      </c>
      <c r="G19" s="18"/>
    </row>
    <row r="20" spans="1:7" s="19" customFormat="1" ht="11.65" customHeight="1" x14ac:dyDescent="0.2">
      <c r="A20" s="9">
        <v>15</v>
      </c>
      <c r="B20" s="17">
        <v>46137</v>
      </c>
      <c r="C20" s="17" t="s">
        <v>4</v>
      </c>
      <c r="D20" s="10">
        <v>0.33333333333333331</v>
      </c>
      <c r="E20" s="10">
        <v>0.91666666666666663</v>
      </c>
      <c r="F20" s="11">
        <f t="shared" si="1"/>
        <v>13.999999999999998</v>
      </c>
      <c r="G20" s="18"/>
    </row>
    <row r="21" spans="1:7" s="19" customFormat="1" ht="11.65" customHeight="1" x14ac:dyDescent="0.2">
      <c r="A21" s="9">
        <v>16</v>
      </c>
      <c r="B21" s="17">
        <v>46138</v>
      </c>
      <c r="C21" s="9" t="s">
        <v>5</v>
      </c>
      <c r="D21" s="10">
        <v>0.33333333333333331</v>
      </c>
      <c r="E21" s="10">
        <v>0.91666666666666663</v>
      </c>
      <c r="F21" s="11">
        <f t="shared" si="1"/>
        <v>13.999999999999998</v>
      </c>
      <c r="G21" s="18"/>
    </row>
    <row r="22" spans="1:7" s="19" customFormat="1" ht="11.65" customHeight="1" x14ac:dyDescent="0.2">
      <c r="A22" s="9">
        <v>17</v>
      </c>
      <c r="B22" s="20">
        <v>46143</v>
      </c>
      <c r="C22" s="21" t="s">
        <v>12</v>
      </c>
      <c r="D22" s="22">
        <v>0.375</v>
      </c>
      <c r="E22" s="22">
        <v>0.875</v>
      </c>
      <c r="F22" s="23">
        <f t="shared" si="1"/>
        <v>12</v>
      </c>
      <c r="G22" s="18"/>
    </row>
    <row r="23" spans="1:7" s="18" customFormat="1" ht="11.65" customHeight="1" x14ac:dyDescent="0.2">
      <c r="A23" s="9">
        <v>18</v>
      </c>
      <c r="B23" s="17">
        <v>46144</v>
      </c>
      <c r="C23" s="9" t="s">
        <v>4</v>
      </c>
      <c r="D23" s="10">
        <v>0.33333333333333331</v>
      </c>
      <c r="E23" s="10">
        <v>0.91666666666666663</v>
      </c>
      <c r="F23" s="11">
        <f t="shared" si="1"/>
        <v>13.999999999999998</v>
      </c>
    </row>
    <row r="24" spans="1:7" s="19" customFormat="1" ht="11.65" customHeight="1" x14ac:dyDescent="0.2">
      <c r="A24" s="9">
        <v>19</v>
      </c>
      <c r="B24" s="20">
        <v>46145</v>
      </c>
      <c r="C24" s="20" t="s">
        <v>5</v>
      </c>
      <c r="D24" s="22">
        <v>0.375</v>
      </c>
      <c r="E24" s="22">
        <v>0.875</v>
      </c>
      <c r="F24" s="23">
        <f t="shared" ref="F24:F30" si="2">IF(OR($D24=E120,E24=E120)," ",IF(($D24*24&gt;$E24*24),((($G24*24)-($D24*24))+$E24*24),(($E24-$D24)*24)))</f>
        <v>12</v>
      </c>
      <c r="G24" s="18"/>
    </row>
    <row r="25" spans="1:7" s="19" customFormat="1" ht="11.65" customHeight="1" x14ac:dyDescent="0.2">
      <c r="A25" s="9">
        <v>20</v>
      </c>
      <c r="B25" s="17">
        <v>46151</v>
      </c>
      <c r="C25" s="17" t="s">
        <v>4</v>
      </c>
      <c r="D25" s="10">
        <v>0.33333333333333331</v>
      </c>
      <c r="E25" s="10">
        <v>0.91666666666666663</v>
      </c>
      <c r="F25" s="11">
        <f t="shared" si="2"/>
        <v>13.999999999999998</v>
      </c>
      <c r="G25" s="18"/>
    </row>
    <row r="26" spans="1:7" s="19" customFormat="1" ht="11.65" customHeight="1" x14ac:dyDescent="0.2">
      <c r="A26" s="9">
        <v>21</v>
      </c>
      <c r="B26" s="17">
        <v>46152</v>
      </c>
      <c r="C26" s="9" t="s">
        <v>5</v>
      </c>
      <c r="D26" s="10">
        <v>0.33333333333333331</v>
      </c>
      <c r="E26" s="10">
        <v>0.91666666666666663</v>
      </c>
      <c r="F26" s="11">
        <f t="shared" si="2"/>
        <v>13.999999999999998</v>
      </c>
      <c r="G26" s="18"/>
    </row>
    <row r="27" spans="1:7" s="19" customFormat="1" ht="11.65" customHeight="1" x14ac:dyDescent="0.2">
      <c r="A27" s="9">
        <v>22</v>
      </c>
      <c r="B27" s="17">
        <v>46158</v>
      </c>
      <c r="C27" s="17" t="s">
        <v>4</v>
      </c>
      <c r="D27" s="10">
        <v>0.33333333333333331</v>
      </c>
      <c r="E27" s="10">
        <v>0.91666666666666663</v>
      </c>
      <c r="F27" s="11">
        <f t="shared" si="2"/>
        <v>13.999999999999998</v>
      </c>
      <c r="G27" s="18"/>
    </row>
    <row r="28" spans="1:7" s="19" customFormat="1" ht="11.65" customHeight="1" x14ac:dyDescent="0.2">
      <c r="A28" s="9">
        <v>23</v>
      </c>
      <c r="B28" s="17">
        <v>46159</v>
      </c>
      <c r="C28" s="9" t="s">
        <v>5</v>
      </c>
      <c r="D28" s="10">
        <v>0.33333333333333331</v>
      </c>
      <c r="E28" s="10">
        <v>0.91666666666666663</v>
      </c>
      <c r="F28" s="11">
        <f t="shared" si="2"/>
        <v>13.999999999999998</v>
      </c>
      <c r="G28" s="18"/>
    </row>
    <row r="29" spans="1:7" s="19" customFormat="1" ht="11.65" customHeight="1" x14ac:dyDescent="0.2">
      <c r="A29" s="9">
        <v>24</v>
      </c>
      <c r="B29" s="17">
        <v>46165</v>
      </c>
      <c r="C29" s="17" t="s">
        <v>4</v>
      </c>
      <c r="D29" s="10">
        <v>0.33333333333333331</v>
      </c>
      <c r="E29" s="10">
        <v>0.91666666666666663</v>
      </c>
      <c r="F29" s="11">
        <f t="shared" si="2"/>
        <v>13.999999999999998</v>
      </c>
      <c r="G29" s="18"/>
    </row>
    <row r="30" spans="1:7" s="19" customFormat="1" ht="11.65" customHeight="1" x14ac:dyDescent="0.2">
      <c r="A30" s="9">
        <v>25</v>
      </c>
      <c r="B30" s="17">
        <v>46166</v>
      </c>
      <c r="C30" s="9" t="s">
        <v>5</v>
      </c>
      <c r="D30" s="10">
        <v>0.33333333333333331</v>
      </c>
      <c r="E30" s="10">
        <v>0.91666666666666663</v>
      </c>
      <c r="F30" s="11">
        <f t="shared" si="2"/>
        <v>13.999999999999998</v>
      </c>
      <c r="G30" s="18"/>
    </row>
    <row r="31" spans="1:7" s="19" customFormat="1" ht="11.65" customHeight="1" x14ac:dyDescent="0.2">
      <c r="A31" s="9">
        <v>26</v>
      </c>
      <c r="B31" s="17">
        <v>46172</v>
      </c>
      <c r="C31" s="17" t="s">
        <v>4</v>
      </c>
      <c r="D31" s="10">
        <v>0.33333333333333331</v>
      </c>
      <c r="E31" s="10">
        <v>0.91666666666666663</v>
      </c>
      <c r="F31" s="11">
        <f t="shared" ref="F31:F39" si="3">IF(OR($D31=E125,E31=E125)," ",IF(($D31*24&gt;$E31*24),((($G31*24)-($D31*24))+$E31*24),(($E31-$D31)*24)))</f>
        <v>13.999999999999998</v>
      </c>
      <c r="G31" s="18"/>
    </row>
    <row r="32" spans="1:7" s="19" customFormat="1" ht="11.65" customHeight="1" x14ac:dyDescent="0.2">
      <c r="A32" s="9">
        <v>27</v>
      </c>
      <c r="B32" s="17">
        <v>46173</v>
      </c>
      <c r="C32" s="9" t="s">
        <v>5</v>
      </c>
      <c r="D32" s="10">
        <v>0.33333333333333331</v>
      </c>
      <c r="E32" s="10">
        <v>0.91666666666666663</v>
      </c>
      <c r="F32" s="11">
        <f t="shared" si="3"/>
        <v>13.999999999999998</v>
      </c>
      <c r="G32" s="18"/>
    </row>
    <row r="33" spans="1:7" s="19" customFormat="1" ht="11.65" customHeight="1" x14ac:dyDescent="0.2">
      <c r="A33" s="9">
        <v>28</v>
      </c>
      <c r="B33" s="20">
        <v>46177</v>
      </c>
      <c r="C33" s="21" t="s">
        <v>7</v>
      </c>
      <c r="D33" s="22">
        <v>0.375</v>
      </c>
      <c r="E33" s="22">
        <v>0.875</v>
      </c>
      <c r="F33" s="23">
        <f t="shared" si="3"/>
        <v>12</v>
      </c>
      <c r="G33" s="18"/>
    </row>
    <row r="34" spans="1:7" s="19" customFormat="1" ht="11.65" customHeight="1" x14ac:dyDescent="0.2">
      <c r="A34" s="9">
        <v>29</v>
      </c>
      <c r="B34" s="17">
        <v>46179</v>
      </c>
      <c r="C34" s="17" t="s">
        <v>4</v>
      </c>
      <c r="D34" s="10">
        <v>0.33333333333333331</v>
      </c>
      <c r="E34" s="10">
        <v>0.91666666666666663</v>
      </c>
      <c r="F34" s="11">
        <f t="shared" si="3"/>
        <v>13.999999999999998</v>
      </c>
      <c r="G34" s="18"/>
    </row>
    <row r="35" spans="1:7" s="19" customFormat="1" ht="11.65" customHeight="1" x14ac:dyDescent="0.2">
      <c r="A35" s="9">
        <v>30</v>
      </c>
      <c r="B35" s="17">
        <v>46180</v>
      </c>
      <c r="C35" s="9" t="s">
        <v>5</v>
      </c>
      <c r="D35" s="10">
        <v>0.33333333333333331</v>
      </c>
      <c r="E35" s="10">
        <v>0.91666666666666663</v>
      </c>
      <c r="F35" s="11">
        <f t="shared" si="3"/>
        <v>13.999999999999998</v>
      </c>
      <c r="G35" s="18"/>
    </row>
    <row r="36" spans="1:7" s="19" customFormat="1" ht="11.65" customHeight="1" x14ac:dyDescent="0.2">
      <c r="A36" s="9">
        <v>31</v>
      </c>
      <c r="B36" s="17">
        <v>46186</v>
      </c>
      <c r="C36" s="17" t="s">
        <v>4</v>
      </c>
      <c r="D36" s="10">
        <v>0.33333333333333331</v>
      </c>
      <c r="E36" s="10">
        <v>0.91666666666666663</v>
      </c>
      <c r="F36" s="11">
        <f t="shared" si="3"/>
        <v>13.999999999999998</v>
      </c>
      <c r="G36" s="18"/>
    </row>
    <row r="37" spans="1:7" s="19" customFormat="1" ht="11.65" customHeight="1" x14ac:dyDescent="0.2">
      <c r="A37" s="9">
        <v>32</v>
      </c>
      <c r="B37" s="17">
        <v>46187</v>
      </c>
      <c r="C37" s="9" t="s">
        <v>5</v>
      </c>
      <c r="D37" s="10">
        <v>0.33333333333333331</v>
      </c>
      <c r="E37" s="10">
        <v>0.91666666666666663</v>
      </c>
      <c r="F37" s="11">
        <f t="shared" si="3"/>
        <v>13.999999999999998</v>
      </c>
      <c r="G37" s="18"/>
    </row>
    <row r="38" spans="1:7" s="19" customFormat="1" ht="11.65" customHeight="1" x14ac:dyDescent="0.2">
      <c r="A38" s="9">
        <v>33</v>
      </c>
      <c r="B38" s="17">
        <v>46193</v>
      </c>
      <c r="C38" s="17" t="s">
        <v>4</v>
      </c>
      <c r="D38" s="10">
        <v>0.33333333333333331</v>
      </c>
      <c r="E38" s="10">
        <v>0.91666666666666663</v>
      </c>
      <c r="F38" s="11">
        <f t="shared" si="3"/>
        <v>13.999999999999998</v>
      </c>
      <c r="G38" s="18"/>
    </row>
    <row r="39" spans="1:7" s="19" customFormat="1" ht="11.65" customHeight="1" x14ac:dyDescent="0.2">
      <c r="A39" s="9">
        <v>34</v>
      </c>
      <c r="B39" s="17">
        <v>46194</v>
      </c>
      <c r="C39" s="9" t="s">
        <v>5</v>
      </c>
      <c r="D39" s="10">
        <v>0.33333333333333331</v>
      </c>
      <c r="E39" s="10">
        <v>0.91666666666666663</v>
      </c>
      <c r="F39" s="11">
        <f t="shared" si="3"/>
        <v>13.999999999999998</v>
      </c>
      <c r="G39" s="18"/>
    </row>
    <row r="40" spans="1:7" s="19" customFormat="1" ht="11.65" customHeight="1" x14ac:dyDescent="0.2">
      <c r="A40" s="9">
        <v>35</v>
      </c>
      <c r="B40" s="17">
        <v>46228</v>
      </c>
      <c r="C40" s="17" t="s">
        <v>4</v>
      </c>
      <c r="D40" s="10">
        <v>0.33333333333333331</v>
      </c>
      <c r="E40" s="10">
        <v>0.91666666666666663</v>
      </c>
      <c r="F40" s="11">
        <f>IF(OR($D40=E137,E40=E137)," ",IF(($D40*24&gt;$E40*24),((($G40*24)-($D40*24))+$E40*24),(($E40-$D40)*24)))</f>
        <v>13.999999999999998</v>
      </c>
      <c r="G40" s="18"/>
    </row>
    <row r="41" spans="1:7" s="19" customFormat="1" ht="11.65" customHeight="1" x14ac:dyDescent="0.2">
      <c r="A41" s="9">
        <v>36</v>
      </c>
      <c r="B41" s="17">
        <v>46229</v>
      </c>
      <c r="C41" s="9" t="s">
        <v>5</v>
      </c>
      <c r="D41" s="10">
        <v>0.33333333333333331</v>
      </c>
      <c r="E41" s="10">
        <v>0.91666666666666663</v>
      </c>
      <c r="F41" s="11">
        <f>IF(OR($D41=E138,E41=E138)," ",IF(($D41*24&gt;$E41*24),((($G41*24)-($D41*24))+$E41*24),(($E41-$D41)*24)))</f>
        <v>13.999999999999998</v>
      </c>
      <c r="G41" s="18"/>
    </row>
    <row r="42" spans="1:7" s="19" customFormat="1" ht="11.65" customHeight="1" x14ac:dyDescent="0.2">
      <c r="A42" s="9">
        <v>37</v>
      </c>
      <c r="B42" s="17">
        <v>46235</v>
      </c>
      <c r="C42" s="17" t="s">
        <v>4</v>
      </c>
      <c r="D42" s="10">
        <v>0.33333333333333331</v>
      </c>
      <c r="E42" s="10">
        <v>0.91666666666666663</v>
      </c>
      <c r="F42" s="11">
        <f t="shared" ref="F42:F51" si="4">IF(OR($D42=E104,E42=E104)," ",IF(($D42*24&gt;$E42*24),((($G42*24)-($D42*24))+$E42*24),(($E42-$D42)*24)))</f>
        <v>13.999999999999998</v>
      </c>
      <c r="G42" s="18"/>
    </row>
    <row r="43" spans="1:7" s="19" customFormat="1" ht="11.65" customHeight="1" x14ac:dyDescent="0.2">
      <c r="A43" s="9">
        <v>38</v>
      </c>
      <c r="B43" s="17">
        <v>46236</v>
      </c>
      <c r="C43" s="9" t="s">
        <v>5</v>
      </c>
      <c r="D43" s="10">
        <v>0.33333333333333331</v>
      </c>
      <c r="E43" s="10">
        <v>0.91666666666666663</v>
      </c>
      <c r="F43" s="11">
        <f t="shared" si="4"/>
        <v>13.999999999999998</v>
      </c>
      <c r="G43" s="18"/>
    </row>
    <row r="44" spans="1:7" s="19" customFormat="1" ht="11.65" customHeight="1" x14ac:dyDescent="0.2">
      <c r="A44" s="9">
        <v>39</v>
      </c>
      <c r="B44" s="17">
        <v>46242</v>
      </c>
      <c r="C44" s="17" t="s">
        <v>4</v>
      </c>
      <c r="D44" s="10">
        <v>0.33333333333333331</v>
      </c>
      <c r="E44" s="10">
        <v>0.91666666666666663</v>
      </c>
      <c r="F44" s="11">
        <f t="shared" si="4"/>
        <v>13.999999999999998</v>
      </c>
      <c r="G44" s="18"/>
    </row>
    <row r="45" spans="1:7" s="19" customFormat="1" ht="11.65" customHeight="1" x14ac:dyDescent="0.2">
      <c r="A45" s="9">
        <v>40</v>
      </c>
      <c r="B45" s="17">
        <v>46243</v>
      </c>
      <c r="C45" s="9" t="s">
        <v>5</v>
      </c>
      <c r="D45" s="10">
        <v>0.33333333333333331</v>
      </c>
      <c r="E45" s="10">
        <v>0.91666666666666663</v>
      </c>
      <c r="F45" s="11">
        <f t="shared" si="4"/>
        <v>13.999999999999998</v>
      </c>
      <c r="G45" s="18"/>
    </row>
    <row r="46" spans="1:7" s="19" customFormat="1" ht="11.65" customHeight="1" x14ac:dyDescent="0.2">
      <c r="A46" s="9">
        <v>41</v>
      </c>
      <c r="B46" s="20">
        <v>46249</v>
      </c>
      <c r="C46" s="20" t="s">
        <v>4</v>
      </c>
      <c r="D46" s="22">
        <v>0.375</v>
      </c>
      <c r="E46" s="22">
        <v>0.875</v>
      </c>
      <c r="F46" s="23">
        <f t="shared" si="4"/>
        <v>12</v>
      </c>
      <c r="G46" s="18"/>
    </row>
    <row r="47" spans="1:7" s="19" customFormat="1" ht="11.65" customHeight="1" x14ac:dyDescent="0.2">
      <c r="A47" s="9">
        <v>42</v>
      </c>
      <c r="B47" s="17">
        <v>46250</v>
      </c>
      <c r="C47" s="9" t="s">
        <v>5</v>
      </c>
      <c r="D47" s="10">
        <v>0.33333333333333331</v>
      </c>
      <c r="E47" s="10">
        <v>0.91666666666666663</v>
      </c>
      <c r="F47" s="11">
        <f t="shared" si="4"/>
        <v>13.999999999999998</v>
      </c>
      <c r="G47" s="18"/>
    </row>
    <row r="48" spans="1:7" s="19" customFormat="1" ht="11.65" customHeight="1" x14ac:dyDescent="0.2">
      <c r="A48" s="9">
        <v>43</v>
      </c>
      <c r="B48" s="17">
        <v>46256</v>
      </c>
      <c r="C48" s="17" t="s">
        <v>4</v>
      </c>
      <c r="D48" s="10">
        <v>0.33333333333333331</v>
      </c>
      <c r="E48" s="10">
        <v>0.91666666666666663</v>
      </c>
      <c r="F48" s="11">
        <f t="shared" si="4"/>
        <v>13.999999999999998</v>
      </c>
      <c r="G48" s="18"/>
    </row>
    <row r="49" spans="1:7" s="19" customFormat="1" ht="11.65" customHeight="1" x14ac:dyDescent="0.2">
      <c r="A49" s="9">
        <v>44</v>
      </c>
      <c r="B49" s="17">
        <v>46257</v>
      </c>
      <c r="C49" s="9" t="s">
        <v>5</v>
      </c>
      <c r="D49" s="10">
        <v>0.33333333333333331</v>
      </c>
      <c r="E49" s="10">
        <v>0.91666666666666663</v>
      </c>
      <c r="F49" s="11">
        <f t="shared" si="4"/>
        <v>13.999999999999998</v>
      </c>
      <c r="G49" s="18"/>
    </row>
    <row r="50" spans="1:7" s="19" customFormat="1" ht="11.65" customHeight="1" x14ac:dyDescent="0.2">
      <c r="A50" s="9">
        <v>45</v>
      </c>
      <c r="B50" s="17">
        <v>46263</v>
      </c>
      <c r="C50" s="17" t="s">
        <v>4</v>
      </c>
      <c r="D50" s="10">
        <v>0.33333333333333331</v>
      </c>
      <c r="E50" s="10">
        <v>0.91666666666666663</v>
      </c>
      <c r="F50" s="11">
        <f t="shared" si="4"/>
        <v>13.999999999999998</v>
      </c>
      <c r="G50" s="18"/>
    </row>
    <row r="51" spans="1:7" s="19" customFormat="1" ht="11.65" customHeight="1" x14ac:dyDescent="0.2">
      <c r="A51" s="9">
        <v>46</v>
      </c>
      <c r="B51" s="17">
        <v>46264</v>
      </c>
      <c r="C51" s="9" t="s">
        <v>5</v>
      </c>
      <c r="D51" s="10">
        <v>0.33333333333333331</v>
      </c>
      <c r="E51" s="10">
        <v>0.91666666666666663</v>
      </c>
      <c r="F51" s="11">
        <f t="shared" si="4"/>
        <v>13.999999999999998</v>
      </c>
      <c r="G51" s="18"/>
    </row>
    <row r="52" spans="1:7" s="19" customFormat="1" ht="11.65" customHeight="1" x14ac:dyDescent="0.2">
      <c r="A52" s="9">
        <v>47</v>
      </c>
      <c r="B52" s="17">
        <v>46270</v>
      </c>
      <c r="C52" s="17" t="s">
        <v>4</v>
      </c>
      <c r="D52" s="10">
        <v>0.33333333333333331</v>
      </c>
      <c r="E52" s="10">
        <v>0.91666666666666663</v>
      </c>
      <c r="F52" s="11">
        <f t="shared" ref="F52:F57" si="5">IF(OR($D52=E114,E52=E114)," ",IF(($D52*24&gt;$E52*24),((($G52*24)-($D52*24))+$E52*24),(($E52-$D52)*24)))</f>
        <v>13.999999999999998</v>
      </c>
      <c r="G52" s="18"/>
    </row>
    <row r="53" spans="1:7" s="19" customFormat="1" ht="11.65" customHeight="1" x14ac:dyDescent="0.2">
      <c r="A53" s="9">
        <v>48</v>
      </c>
      <c r="B53" s="17">
        <v>46271</v>
      </c>
      <c r="C53" s="9" t="s">
        <v>5</v>
      </c>
      <c r="D53" s="10">
        <v>0.33333333333333331</v>
      </c>
      <c r="E53" s="10">
        <v>0.91666666666666663</v>
      </c>
      <c r="F53" s="11">
        <f t="shared" si="5"/>
        <v>13.999999999999998</v>
      </c>
      <c r="G53" s="18"/>
    </row>
    <row r="54" spans="1:7" s="19" customFormat="1" ht="11.65" customHeight="1" x14ac:dyDescent="0.2">
      <c r="A54" s="9">
        <v>49</v>
      </c>
      <c r="B54" s="17">
        <v>46277</v>
      </c>
      <c r="C54" s="17" t="s">
        <v>4</v>
      </c>
      <c r="D54" s="10">
        <v>0.33333333333333331</v>
      </c>
      <c r="E54" s="10">
        <v>0.91666666666666663</v>
      </c>
      <c r="F54" s="11">
        <f t="shared" si="5"/>
        <v>13.999999999999998</v>
      </c>
      <c r="G54" s="18"/>
    </row>
    <row r="55" spans="1:7" s="19" customFormat="1" ht="11.65" customHeight="1" x14ac:dyDescent="0.2">
      <c r="A55" s="9">
        <v>50</v>
      </c>
      <c r="B55" s="17">
        <v>46278</v>
      </c>
      <c r="C55" s="9" t="s">
        <v>5</v>
      </c>
      <c r="D55" s="10">
        <v>0.33333333333333331</v>
      </c>
      <c r="E55" s="10">
        <v>0.91666666666666663</v>
      </c>
      <c r="F55" s="11">
        <f t="shared" si="5"/>
        <v>13.999999999999998</v>
      </c>
      <c r="G55" s="18"/>
    </row>
    <row r="56" spans="1:7" s="19" customFormat="1" ht="11.65" customHeight="1" x14ac:dyDescent="0.2">
      <c r="A56" s="9">
        <v>51</v>
      </c>
      <c r="B56" s="17">
        <v>46284</v>
      </c>
      <c r="C56" s="17" t="s">
        <v>4</v>
      </c>
      <c r="D56" s="10">
        <v>0.33333333333333331</v>
      </c>
      <c r="E56" s="10">
        <v>0.91666666666666663</v>
      </c>
      <c r="F56" s="11">
        <f t="shared" si="5"/>
        <v>13.999999999999998</v>
      </c>
      <c r="G56" s="18"/>
    </row>
    <row r="57" spans="1:7" s="19" customFormat="1" ht="11.65" customHeight="1" x14ac:dyDescent="0.2">
      <c r="A57" s="9">
        <v>52</v>
      </c>
      <c r="B57" s="17">
        <v>46285</v>
      </c>
      <c r="C57" s="9" t="s">
        <v>5</v>
      </c>
      <c r="D57" s="10">
        <v>0.33333333333333331</v>
      </c>
      <c r="E57" s="10">
        <v>0.91666666666666663</v>
      </c>
      <c r="F57" s="11">
        <f t="shared" si="5"/>
        <v>13.999999999999998</v>
      </c>
      <c r="G57" s="18"/>
    </row>
    <row r="58" spans="1:7" s="19" customFormat="1" ht="11.65" customHeight="1" x14ac:dyDescent="0.2">
      <c r="A58" s="9">
        <v>53</v>
      </c>
      <c r="B58" s="17">
        <v>46291</v>
      </c>
      <c r="C58" s="17" t="s">
        <v>4</v>
      </c>
      <c r="D58" s="10">
        <v>0.33333333333333331</v>
      </c>
      <c r="E58" s="10">
        <v>0.91666666666666663</v>
      </c>
      <c r="F58" s="11">
        <f>IF(OR($D58=E114,E58=E114)," ",IF(($D58*24&gt;$E58*24),((($G58*24)-($D58*24))+$E58*24),(($E58-$D58)*24)))</f>
        <v>13.999999999999998</v>
      </c>
      <c r="G58" s="18"/>
    </row>
    <row r="59" spans="1:7" s="19" customFormat="1" ht="11.65" customHeight="1" x14ac:dyDescent="0.2">
      <c r="A59" s="9">
        <v>54</v>
      </c>
      <c r="B59" s="17">
        <v>46292</v>
      </c>
      <c r="C59" s="9" t="s">
        <v>5</v>
      </c>
      <c r="D59" s="10">
        <v>0.33333333333333331</v>
      </c>
      <c r="E59" s="10">
        <v>0.91666666666666663</v>
      </c>
      <c r="F59" s="11">
        <f>IF(OR($D59=E115,E59=E115)," ",IF(($D59*24&gt;$E59*24),((($G59*24)-($D59*24))+$E59*24),(($E59-$D59)*24)))</f>
        <v>13.999999999999998</v>
      </c>
      <c r="G59" s="18"/>
    </row>
    <row r="60" spans="1:7" s="19" customFormat="1" ht="11.65" hidden="1" customHeight="1" x14ac:dyDescent="0.2">
      <c r="A60" s="9">
        <v>103</v>
      </c>
      <c r="B60" s="9"/>
      <c r="C60" s="9"/>
      <c r="D60" s="10"/>
      <c r="E60" s="10"/>
      <c r="F60" s="11" t="str">
        <f t="shared" ref="F60:F66" si="6">IF(OR($D60=E144,E60=E144)," ",IF(($D60*24&gt;$E60*24),((($G60*24)-($D60*24))+$E60*24),(($E60-$D60)*24)))</f>
        <v xml:space="preserve"> </v>
      </c>
      <c r="G60" s="18"/>
    </row>
    <row r="61" spans="1:7" s="19" customFormat="1" ht="11.65" hidden="1" customHeight="1" x14ac:dyDescent="0.2">
      <c r="A61" s="9">
        <v>104</v>
      </c>
      <c r="B61" s="9"/>
      <c r="C61" s="9"/>
      <c r="D61" s="10"/>
      <c r="E61" s="10"/>
      <c r="F61" s="11" t="str">
        <f t="shared" si="6"/>
        <v xml:space="preserve"> </v>
      </c>
      <c r="G61" s="18"/>
    </row>
    <row r="62" spans="1:7" s="19" customFormat="1" ht="11.65" hidden="1" customHeight="1" x14ac:dyDescent="0.2">
      <c r="A62" s="9">
        <v>105</v>
      </c>
      <c r="B62" s="9"/>
      <c r="C62" s="9"/>
      <c r="D62" s="10"/>
      <c r="E62" s="10"/>
      <c r="F62" s="11" t="str">
        <f t="shared" si="6"/>
        <v xml:space="preserve"> </v>
      </c>
      <c r="G62" s="18"/>
    </row>
    <row r="63" spans="1:7" s="19" customFormat="1" ht="11.65" hidden="1" customHeight="1" x14ac:dyDescent="0.2">
      <c r="A63" s="9">
        <v>106</v>
      </c>
      <c r="B63" s="9"/>
      <c r="C63" s="9"/>
      <c r="D63" s="10"/>
      <c r="E63" s="10"/>
      <c r="F63" s="11" t="str">
        <f t="shared" si="6"/>
        <v xml:space="preserve"> </v>
      </c>
      <c r="G63" s="18"/>
    </row>
    <row r="64" spans="1:7" s="19" customFormat="1" ht="11.65" hidden="1" customHeight="1" x14ac:dyDescent="0.2">
      <c r="A64" s="9">
        <v>107</v>
      </c>
      <c r="B64" s="9"/>
      <c r="C64" s="9"/>
      <c r="D64" s="10"/>
      <c r="E64" s="10"/>
      <c r="F64" s="11" t="str">
        <f t="shared" si="6"/>
        <v xml:space="preserve"> </v>
      </c>
      <c r="G64" s="18"/>
    </row>
    <row r="65" spans="1:7" s="19" customFormat="1" ht="11.65" hidden="1" customHeight="1" x14ac:dyDescent="0.2">
      <c r="A65" s="9">
        <v>108</v>
      </c>
      <c r="B65" s="9"/>
      <c r="C65" s="9"/>
      <c r="D65" s="10"/>
      <c r="E65" s="10"/>
      <c r="F65" s="11" t="str">
        <f t="shared" si="6"/>
        <v xml:space="preserve"> </v>
      </c>
      <c r="G65" s="18"/>
    </row>
    <row r="66" spans="1:7" s="19" customFormat="1" ht="11.65" hidden="1" customHeight="1" x14ac:dyDescent="0.2">
      <c r="A66" s="9">
        <v>109</v>
      </c>
      <c r="B66" s="9"/>
      <c r="C66" s="9"/>
      <c r="D66" s="10"/>
      <c r="E66" s="10"/>
      <c r="F66" s="11" t="str">
        <f t="shared" si="6"/>
        <v xml:space="preserve"> </v>
      </c>
      <c r="G66" s="18"/>
    </row>
    <row r="67" spans="1:7" s="19" customFormat="1" ht="11.65" hidden="1" customHeight="1" x14ac:dyDescent="0.2">
      <c r="A67" s="9">
        <v>110</v>
      </c>
      <c r="B67" s="9"/>
      <c r="C67" s="9"/>
      <c r="D67" s="10"/>
      <c r="E67" s="10"/>
      <c r="F67" s="11" t="str">
        <f t="shared" ref="F67:F72" si="7">IF(OR($D67=E112,E67=E112)," ",IF(($D67*24&gt;$E67*24),((($G67*24)-($D67*24))+$E67*24),(($E67-$D67)*24)))</f>
        <v xml:space="preserve"> </v>
      </c>
      <c r="G67" s="18"/>
    </row>
    <row r="68" spans="1:7" s="19" customFormat="1" ht="11.65" hidden="1" customHeight="1" x14ac:dyDescent="0.2">
      <c r="A68" s="9">
        <v>111</v>
      </c>
      <c r="B68" s="9"/>
      <c r="C68" s="9"/>
      <c r="D68" s="10"/>
      <c r="E68" s="10"/>
      <c r="F68" s="11" t="str">
        <f t="shared" si="7"/>
        <v xml:space="preserve"> </v>
      </c>
      <c r="G68" s="18"/>
    </row>
    <row r="69" spans="1:7" s="19" customFormat="1" ht="11.65" hidden="1" customHeight="1" x14ac:dyDescent="0.2">
      <c r="A69" s="9">
        <v>112</v>
      </c>
      <c r="B69" s="9"/>
      <c r="C69" s="9"/>
      <c r="D69" s="10"/>
      <c r="E69" s="10"/>
      <c r="F69" s="11" t="str">
        <f t="shared" si="7"/>
        <v xml:space="preserve"> </v>
      </c>
      <c r="G69" s="18"/>
    </row>
    <row r="70" spans="1:7" s="19" customFormat="1" ht="11.65" hidden="1" customHeight="1" x14ac:dyDescent="0.2">
      <c r="A70" s="9">
        <v>113</v>
      </c>
      <c r="B70" s="9"/>
      <c r="C70" s="9"/>
      <c r="D70" s="10"/>
      <c r="E70" s="10"/>
      <c r="F70" s="11" t="str">
        <f t="shared" si="7"/>
        <v xml:space="preserve"> </v>
      </c>
      <c r="G70" s="18"/>
    </row>
    <row r="71" spans="1:7" s="19" customFormat="1" ht="11.65" hidden="1" customHeight="1" x14ac:dyDescent="0.2">
      <c r="A71" s="9">
        <v>114</v>
      </c>
      <c r="B71" s="9"/>
      <c r="C71" s="9"/>
      <c r="D71" s="10"/>
      <c r="E71" s="10"/>
      <c r="F71" s="11" t="str">
        <f t="shared" si="7"/>
        <v xml:space="preserve"> </v>
      </c>
      <c r="G71" s="18"/>
    </row>
    <row r="72" spans="1:7" s="19" customFormat="1" ht="11.65" hidden="1" customHeight="1" x14ac:dyDescent="0.2">
      <c r="A72" s="9">
        <v>115</v>
      </c>
      <c r="B72" s="9"/>
      <c r="C72" s="9"/>
      <c r="D72" s="10"/>
      <c r="E72" s="10"/>
      <c r="F72" s="11" t="str">
        <f t="shared" si="7"/>
        <v xml:space="preserve"> </v>
      </c>
      <c r="G72" s="18"/>
    </row>
    <row r="73" spans="1:7" s="19" customFormat="1" ht="11.65" hidden="1" customHeight="1" x14ac:dyDescent="0.2">
      <c r="A73" s="9">
        <v>116</v>
      </c>
      <c r="B73" s="13"/>
      <c r="C73" s="9"/>
      <c r="D73" s="10"/>
      <c r="E73" s="10"/>
      <c r="F73" s="11" t="str">
        <f t="shared" ref="F73:F80" si="8">IF(OR($D73=E104,E73=E104)," ",IF(($D73*24&gt;$E73*24),((($G73*24)-($D73*24))+$E73*24),(($E73-$D73)*24)))</f>
        <v xml:space="preserve"> </v>
      </c>
      <c r="G73" s="18"/>
    </row>
    <row r="74" spans="1:7" s="19" customFormat="1" ht="11.65" hidden="1" customHeight="1" x14ac:dyDescent="0.2">
      <c r="A74" s="9">
        <v>117</v>
      </c>
      <c r="B74" s="9"/>
      <c r="C74" s="9"/>
      <c r="D74" s="10"/>
      <c r="E74" s="10"/>
      <c r="F74" s="11" t="str">
        <f t="shared" si="8"/>
        <v xml:space="preserve"> </v>
      </c>
      <c r="G74" s="18"/>
    </row>
    <row r="75" spans="1:7" s="19" customFormat="1" ht="11.65" hidden="1" customHeight="1" x14ac:dyDescent="0.2">
      <c r="A75" s="9">
        <v>118</v>
      </c>
      <c r="B75" s="9"/>
      <c r="C75" s="9"/>
      <c r="D75" s="10"/>
      <c r="E75" s="10"/>
      <c r="F75" s="11" t="str">
        <f t="shared" si="8"/>
        <v xml:space="preserve"> </v>
      </c>
      <c r="G75" s="18"/>
    </row>
    <row r="76" spans="1:7" s="19" customFormat="1" ht="11.65" hidden="1" customHeight="1" x14ac:dyDescent="0.2">
      <c r="A76" s="9">
        <v>119</v>
      </c>
      <c r="B76" s="9"/>
      <c r="C76" s="9"/>
      <c r="D76" s="10"/>
      <c r="E76" s="10"/>
      <c r="F76" s="11" t="str">
        <f t="shared" si="8"/>
        <v xml:space="preserve"> </v>
      </c>
      <c r="G76" s="18"/>
    </row>
    <row r="77" spans="1:7" s="19" customFormat="1" ht="11.65" hidden="1" customHeight="1" x14ac:dyDescent="0.2">
      <c r="A77" s="9">
        <v>120</v>
      </c>
      <c r="B77" s="9"/>
      <c r="C77" s="9"/>
      <c r="D77" s="10"/>
      <c r="E77" s="10"/>
      <c r="F77" s="11" t="str">
        <f t="shared" si="8"/>
        <v xml:space="preserve"> </v>
      </c>
      <c r="G77" s="18"/>
    </row>
    <row r="78" spans="1:7" s="19" customFormat="1" ht="11.65" hidden="1" customHeight="1" x14ac:dyDescent="0.2">
      <c r="A78" s="9">
        <v>121</v>
      </c>
      <c r="B78" s="9"/>
      <c r="C78" s="9"/>
      <c r="D78" s="10"/>
      <c r="E78" s="10"/>
      <c r="F78" s="11" t="str">
        <f t="shared" si="8"/>
        <v xml:space="preserve"> </v>
      </c>
      <c r="G78" s="18"/>
    </row>
    <row r="79" spans="1:7" s="19" customFormat="1" ht="11.65" hidden="1" customHeight="1" x14ac:dyDescent="0.2">
      <c r="A79" s="9">
        <v>122</v>
      </c>
      <c r="B79" s="13"/>
      <c r="C79" s="9"/>
      <c r="D79" s="10"/>
      <c r="E79" s="10"/>
      <c r="F79" s="11" t="str">
        <f t="shared" si="8"/>
        <v xml:space="preserve"> </v>
      </c>
      <c r="G79" s="18"/>
    </row>
    <row r="80" spans="1:7" s="19" customFormat="1" ht="11.65" hidden="1" customHeight="1" x14ac:dyDescent="0.2">
      <c r="A80" s="9">
        <v>123</v>
      </c>
      <c r="B80" s="15"/>
      <c r="C80" s="16"/>
      <c r="D80" s="12"/>
      <c r="E80" s="12"/>
      <c r="F80" s="14" t="str">
        <f t="shared" si="8"/>
        <v xml:space="preserve"> </v>
      </c>
      <c r="G80" s="18"/>
    </row>
    <row r="81" spans="1:7" ht="11.65" customHeight="1" x14ac:dyDescent="0.2">
      <c r="A81" s="33" t="s">
        <v>0</v>
      </c>
      <c r="B81" s="33"/>
      <c r="C81" s="33"/>
      <c r="D81" s="6"/>
      <c r="E81" s="7"/>
      <c r="F81" s="8">
        <f>SUM(F6:F80)</f>
        <v>748</v>
      </c>
      <c r="G81" s="5"/>
    </row>
    <row r="82" spans="1:7" ht="10.5" customHeight="1" x14ac:dyDescent="0.2">
      <c r="A82" s="30"/>
      <c r="B82" s="30"/>
      <c r="C82" s="30"/>
      <c r="D82" s="30"/>
      <c r="E82" s="30"/>
      <c r="F82" s="30"/>
    </row>
    <row r="83" spans="1:7" ht="10.5" customHeight="1" x14ac:dyDescent="0.2">
      <c r="A83" s="29"/>
      <c r="B83" s="29"/>
      <c r="C83" s="29"/>
      <c r="D83" s="29"/>
      <c r="E83" s="29"/>
      <c r="F83" s="29"/>
    </row>
    <row r="84" spans="1:7" ht="10.5" customHeight="1" x14ac:dyDescent="0.2">
      <c r="A84" s="29"/>
      <c r="B84" s="29"/>
      <c r="C84" s="29"/>
      <c r="D84" s="29"/>
      <c r="E84" s="29"/>
      <c r="F84" s="29"/>
    </row>
    <row r="94" spans="1:7" x14ac:dyDescent="0.2">
      <c r="D94" s="3"/>
      <c r="E94" s="4"/>
    </row>
  </sheetData>
  <mergeCells count="10">
    <mergeCell ref="A1:F3"/>
    <mergeCell ref="A84:F84"/>
    <mergeCell ref="A82:F82"/>
    <mergeCell ref="A83:F83"/>
    <mergeCell ref="A4:A5"/>
    <mergeCell ref="B4:B5"/>
    <mergeCell ref="C4:C5"/>
    <mergeCell ref="A81:C81"/>
    <mergeCell ref="D4:E4"/>
    <mergeCell ref="F4:F5"/>
  </mergeCells>
  <phoneticPr fontId="4" type="noConversion"/>
  <pageMargins left="0.33" right="0.17" top="0.18" bottom="0.16" header="0.17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702E-5B44-4090-AF8F-61849F2ECBA3}">
  <dimension ref="A1:G69"/>
  <sheetViews>
    <sheetView tabSelected="1" workbookViewId="0">
      <selection activeCell="I65" sqref="I65"/>
    </sheetView>
  </sheetViews>
  <sheetFormatPr defaultRowHeight="12.75" x14ac:dyDescent="0.2"/>
  <cols>
    <col min="1" max="1" width="6" customWidth="1"/>
    <col min="2" max="2" width="13.7109375" customWidth="1"/>
    <col min="3" max="3" width="16.7109375" customWidth="1"/>
    <col min="4" max="5" width="6" customWidth="1"/>
    <col min="6" max="6" width="10.5703125" customWidth="1"/>
    <col min="7" max="7" width="13.5703125" customWidth="1"/>
  </cols>
  <sheetData>
    <row r="1" spans="1:6" ht="4.5" customHeight="1" x14ac:dyDescent="0.2">
      <c r="A1" s="27" t="s">
        <v>3</v>
      </c>
      <c r="B1" s="27"/>
      <c r="C1" s="27"/>
      <c r="D1" s="27"/>
      <c r="E1" s="27"/>
      <c r="F1" s="27"/>
    </row>
    <row r="2" spans="1:6" ht="12.75" customHeight="1" x14ac:dyDescent="0.2">
      <c r="A2" s="27"/>
      <c r="B2" s="27"/>
      <c r="C2" s="27"/>
      <c r="D2" s="27"/>
      <c r="E2" s="27"/>
      <c r="F2" s="27"/>
    </row>
    <row r="3" spans="1:6" ht="12.75" customHeight="1" x14ac:dyDescent="0.2">
      <c r="A3" s="28"/>
      <c r="B3" s="28"/>
      <c r="C3" s="28"/>
      <c r="D3" s="28"/>
      <c r="E3" s="28"/>
      <c r="F3" s="28"/>
    </row>
    <row r="4" spans="1:6" ht="27" customHeight="1" x14ac:dyDescent="0.2">
      <c r="A4" s="31" t="s">
        <v>11</v>
      </c>
      <c r="B4" s="31" t="s">
        <v>8</v>
      </c>
      <c r="C4" s="32" t="s">
        <v>10</v>
      </c>
      <c r="D4" s="34" t="s">
        <v>9</v>
      </c>
      <c r="E4" s="35"/>
      <c r="F4" s="31" t="s">
        <v>6</v>
      </c>
    </row>
    <row r="5" spans="1:6" ht="12.75" customHeight="1" x14ac:dyDescent="0.2">
      <c r="A5" s="31"/>
      <c r="B5" s="31"/>
      <c r="C5" s="32"/>
      <c r="D5" s="2" t="s">
        <v>1</v>
      </c>
      <c r="E5" s="1" t="s">
        <v>2</v>
      </c>
      <c r="F5" s="31"/>
    </row>
    <row r="6" spans="1:6" s="19" customFormat="1" ht="11.65" customHeight="1" x14ac:dyDescent="0.2">
      <c r="A6" s="9">
        <v>1</v>
      </c>
      <c r="B6" s="17">
        <v>46082</v>
      </c>
      <c r="C6" s="9" t="s">
        <v>5</v>
      </c>
      <c r="D6" s="10">
        <v>0.33333333333333331</v>
      </c>
      <c r="E6" s="10">
        <v>0.91666666666666663</v>
      </c>
      <c r="F6" s="11">
        <f>IF(OR($D6=E76,E6=E76)," ",IF(($D6*24&gt;$E6*24),((($G6*24)-($D6*24))+$E6*24),(($E6-$D6)*24)))</f>
        <v>13.999999999999998</v>
      </c>
    </row>
    <row r="7" spans="1:6" s="19" customFormat="1" ht="11.65" customHeight="1" x14ac:dyDescent="0.2">
      <c r="A7" s="9">
        <v>2</v>
      </c>
      <c r="B7" s="17">
        <v>46089</v>
      </c>
      <c r="C7" s="9" t="s">
        <v>5</v>
      </c>
      <c r="D7" s="10">
        <v>0.33333333333333331</v>
      </c>
      <c r="E7" s="10">
        <v>0.91666666666666663</v>
      </c>
      <c r="F7" s="11">
        <f>IF(OR($D7=E77,E7=E77)," ",IF(($D7*24&gt;$E7*24),((($G7*24)-($D7*24))+$E7*24),(($E7-$D7)*24)))</f>
        <v>13.999999999999998</v>
      </c>
    </row>
    <row r="8" spans="1:6" s="19" customFormat="1" ht="11.65" customHeight="1" x14ac:dyDescent="0.2">
      <c r="A8" s="9">
        <v>3</v>
      </c>
      <c r="B8" s="17">
        <v>46096</v>
      </c>
      <c r="C8" s="9" t="s">
        <v>5</v>
      </c>
      <c r="D8" s="10">
        <v>0.33333333333333331</v>
      </c>
      <c r="E8" s="10">
        <v>0.91666666666666663</v>
      </c>
      <c r="F8" s="11">
        <f>IF(OR($D8=E78,E8=E78)," ",IF(($D8*24&gt;$E8*24),((($G8*24)-($D8*24))+$E8*24),(($E8-$D8)*24)))</f>
        <v>13.999999999999998</v>
      </c>
    </row>
    <row r="9" spans="1:6" s="19" customFormat="1" ht="11.65" customHeight="1" x14ac:dyDescent="0.2">
      <c r="A9" s="9">
        <v>4</v>
      </c>
      <c r="B9" s="17">
        <v>46103</v>
      </c>
      <c r="C9" s="9" t="s">
        <v>5</v>
      </c>
      <c r="D9" s="10">
        <v>0.33333333333333331</v>
      </c>
      <c r="E9" s="10">
        <v>0.91666666666666663</v>
      </c>
      <c r="F9" s="11">
        <f>IF(OR($D9=E79,E9=E79)," ",IF(($D9*24&gt;$E9*24),((($G9*24)-($D9*24))+$E9*24),(($E9-$D9)*24)))</f>
        <v>13.999999999999998</v>
      </c>
    </row>
    <row r="10" spans="1:6" s="19" customFormat="1" ht="11.65" customHeight="1" x14ac:dyDescent="0.2">
      <c r="A10" s="9">
        <v>5</v>
      </c>
      <c r="B10" s="17">
        <v>46110</v>
      </c>
      <c r="C10" s="9" t="s">
        <v>5</v>
      </c>
      <c r="D10" s="10">
        <v>0.33333333333333331</v>
      </c>
      <c r="E10" s="10">
        <v>0.91666666666666663</v>
      </c>
      <c r="F10" s="11">
        <f>IF(OR($D10=E80,E10=E80)," ",IF(($D10*24&gt;$E10*24),((($G10*24)-($D10*24))+$E10*24),(($E10-$D10)*24)))</f>
        <v>13.999999999999998</v>
      </c>
    </row>
    <row r="11" spans="1:6" s="19" customFormat="1" ht="11.65" customHeight="1" x14ac:dyDescent="0.2">
      <c r="A11" s="9">
        <v>6</v>
      </c>
      <c r="B11" s="17">
        <v>46124</v>
      </c>
      <c r="C11" s="9" t="s">
        <v>5</v>
      </c>
      <c r="D11" s="10">
        <v>0.33333333333333331</v>
      </c>
      <c r="E11" s="10">
        <v>0.91666666666666663</v>
      </c>
      <c r="F11" s="11">
        <f>IF(OR($D11=E83,E11=E83)," ",IF(($D11*24&gt;$E11*24),((($G11*24)-($D11*24))+$E11*24),(($E11-$D11)*24)))</f>
        <v>13.999999999999998</v>
      </c>
    </row>
    <row r="12" spans="1:6" s="19" customFormat="1" ht="11.65" customHeight="1" x14ac:dyDescent="0.2">
      <c r="A12" s="9">
        <v>7</v>
      </c>
      <c r="B12" s="17">
        <v>46131</v>
      </c>
      <c r="C12" s="9" t="s">
        <v>5</v>
      </c>
      <c r="D12" s="10">
        <v>0.33333333333333331</v>
      </c>
      <c r="E12" s="10">
        <v>0.91666666666666663</v>
      </c>
      <c r="F12" s="11">
        <f>IF(OR($D12=E84,E12=E84)," ",IF(($D12*24&gt;$E12*24),((($G12*24)-($D12*24))+$E12*24),(($E12-$D12)*24)))</f>
        <v>13.999999999999998</v>
      </c>
    </row>
    <row r="13" spans="1:6" s="19" customFormat="1" ht="11.65" customHeight="1" x14ac:dyDescent="0.2">
      <c r="A13" s="9">
        <v>8</v>
      </c>
      <c r="B13" s="17">
        <v>46138</v>
      </c>
      <c r="C13" s="9" t="s">
        <v>5</v>
      </c>
      <c r="D13" s="10">
        <v>0.33333333333333331</v>
      </c>
      <c r="E13" s="10">
        <v>0.91666666666666663</v>
      </c>
      <c r="F13" s="11">
        <f>IF(OR($D13=E85,E13=E85)," ",IF(($D13*24&gt;$E13*24),((($G13*24)-($D13*24))+$E13*24),(($E13-$D13)*24)))</f>
        <v>13.999999999999998</v>
      </c>
    </row>
    <row r="14" spans="1:6" s="19" customFormat="1" ht="11.65" customHeight="1" x14ac:dyDescent="0.2">
      <c r="A14" s="9">
        <v>9</v>
      </c>
      <c r="B14" s="20">
        <v>46143</v>
      </c>
      <c r="C14" s="21" t="s">
        <v>12</v>
      </c>
      <c r="D14" s="22">
        <v>0.375</v>
      </c>
      <c r="E14" s="22">
        <v>0.875</v>
      </c>
      <c r="F14" s="23">
        <f>IF(OR($D14=E86,E14=E86)," ",IF(($D14*24&gt;$E14*24),((($G14*24)-($D14*24))+$E14*24),(($E14-$D14)*24)))</f>
        <v>12</v>
      </c>
    </row>
    <row r="15" spans="1:6" s="19" customFormat="1" ht="11.65" customHeight="1" x14ac:dyDescent="0.2">
      <c r="A15" s="9">
        <v>10</v>
      </c>
      <c r="B15" s="20">
        <v>46145</v>
      </c>
      <c r="C15" s="20" t="s">
        <v>5</v>
      </c>
      <c r="D15" s="22">
        <v>0.375</v>
      </c>
      <c r="E15" s="22">
        <v>0.875</v>
      </c>
      <c r="F15" s="23">
        <f>IF(OR($D15=E86,E15=E86)," ",IF(($D15*24&gt;$E15*24),((($G15*24)-($D15*24))+$E15*24),(($E15-$D15)*24)))</f>
        <v>12</v>
      </c>
    </row>
    <row r="16" spans="1:6" s="19" customFormat="1" ht="11.25" customHeight="1" x14ac:dyDescent="0.2">
      <c r="A16" s="9">
        <v>11</v>
      </c>
      <c r="B16" s="17">
        <v>46152</v>
      </c>
      <c r="C16" s="9" t="s">
        <v>5</v>
      </c>
      <c r="D16" s="10">
        <v>0.33333333333333331</v>
      </c>
      <c r="E16" s="10">
        <v>0.91666666666666663</v>
      </c>
      <c r="F16" s="11">
        <f>IF(OR($D16=E87,E16=E87)," ",IF(($D16*24&gt;$E16*24),((($G16*24)-($D16*24))+$E16*24),(($E16-$D16)*24)))</f>
        <v>13.999999999999998</v>
      </c>
    </row>
    <row r="17" spans="1:7" s="19" customFormat="1" ht="11.65" customHeight="1" x14ac:dyDescent="0.2">
      <c r="A17" s="9">
        <v>12</v>
      </c>
      <c r="B17" s="17">
        <v>46159</v>
      </c>
      <c r="C17" s="9" t="s">
        <v>5</v>
      </c>
      <c r="D17" s="10">
        <v>0.33333333333333331</v>
      </c>
      <c r="E17" s="10">
        <v>0.91666666666666663</v>
      </c>
      <c r="F17" s="11">
        <f>IF(OR($D17=E88,E17=E88)," ",IF(($D17*24&gt;$E17*24),((($G17*24)-($D17*24))+$E17*24),(($E17-$D17)*24)))</f>
        <v>13.999999999999998</v>
      </c>
    </row>
    <row r="18" spans="1:7" s="19" customFormat="1" ht="11.65" customHeight="1" x14ac:dyDescent="0.2">
      <c r="A18" s="9">
        <v>13</v>
      </c>
      <c r="B18" s="17">
        <v>46166</v>
      </c>
      <c r="C18" s="9" t="s">
        <v>5</v>
      </c>
      <c r="D18" s="10">
        <v>0.33333333333333331</v>
      </c>
      <c r="E18" s="10">
        <v>0.91666666666666663</v>
      </c>
      <c r="F18" s="11">
        <f>IF(OR($D18=E89,E18=E89)," ",IF(($D18*24&gt;$E18*24),((($G18*24)-($D18*24))+$E18*24),(($E18-$D18)*24)))</f>
        <v>13.999999999999998</v>
      </c>
    </row>
    <row r="19" spans="1:7" s="19" customFormat="1" ht="11.65" customHeight="1" x14ac:dyDescent="0.2">
      <c r="A19" s="9">
        <v>14</v>
      </c>
      <c r="B19" s="17">
        <v>46173</v>
      </c>
      <c r="C19" s="9" t="s">
        <v>5</v>
      </c>
      <c r="D19" s="10">
        <v>0.33333333333333331</v>
      </c>
      <c r="E19" s="10">
        <v>0.91666666666666663</v>
      </c>
      <c r="F19" s="11">
        <f>IF(OR($D19=E88,E19=E88)," ",IF(($D19*24&gt;$E19*24),((($G19*24)-($D19*24))+$E19*24),(($E19-$D19)*24)))</f>
        <v>13.999999999999998</v>
      </c>
    </row>
    <row r="20" spans="1:7" s="19" customFormat="1" ht="11.65" customHeight="1" x14ac:dyDescent="0.2">
      <c r="A20" s="9">
        <v>15</v>
      </c>
      <c r="B20" s="20">
        <v>46177</v>
      </c>
      <c r="C20" s="21" t="s">
        <v>7</v>
      </c>
      <c r="D20" s="22">
        <v>0.375</v>
      </c>
      <c r="E20" s="22">
        <v>0.875</v>
      </c>
      <c r="F20" s="23">
        <f>IF(OR($D20=E89,E20=E89)," ",IF(($D20*24&gt;$E20*24),((($G20*24)-($D20*24))+$E20*24),(($E20-$D20)*24)))</f>
        <v>12</v>
      </c>
      <c r="G20" s="18"/>
    </row>
    <row r="21" spans="1:7" s="19" customFormat="1" ht="11.65" customHeight="1" x14ac:dyDescent="0.2">
      <c r="A21" s="9">
        <v>16</v>
      </c>
      <c r="B21" s="17">
        <v>46180</v>
      </c>
      <c r="C21" s="9" t="s">
        <v>5</v>
      </c>
      <c r="D21" s="10">
        <v>0.33333333333333331</v>
      </c>
      <c r="E21" s="10">
        <v>0.91666666666666663</v>
      </c>
      <c r="F21" s="11">
        <f>IF(OR($D21=E90,E21=E90)," ",IF(($D21*24&gt;$E21*24),((($G21*24)-($D21*24))+$E21*24),(($E21-$D21)*24)))</f>
        <v>13.999999999999998</v>
      </c>
      <c r="G21" s="18"/>
    </row>
    <row r="22" spans="1:7" s="19" customFormat="1" ht="11.65" customHeight="1" x14ac:dyDescent="0.2">
      <c r="A22" s="9">
        <v>17</v>
      </c>
      <c r="B22" s="17">
        <v>46187</v>
      </c>
      <c r="C22" s="9" t="s">
        <v>5</v>
      </c>
      <c r="D22" s="10">
        <v>0.33333333333333331</v>
      </c>
      <c r="E22" s="10">
        <v>0.91666666666666663</v>
      </c>
      <c r="F22" s="11">
        <f>IF(OR($D22=E91,E22=E91)," ",IF(($D22*24&gt;$E22*24),((($G22*24)-($D22*24))+$E22*24),(($E22-$D22)*24)))</f>
        <v>13.999999999999998</v>
      </c>
      <c r="G22" s="18"/>
    </row>
    <row r="23" spans="1:7" s="19" customFormat="1" ht="11.65" customHeight="1" x14ac:dyDescent="0.2">
      <c r="A23" s="9">
        <v>18</v>
      </c>
      <c r="B23" s="17">
        <v>46194</v>
      </c>
      <c r="C23" s="9" t="s">
        <v>5</v>
      </c>
      <c r="D23" s="10">
        <v>0.33333333333333331</v>
      </c>
      <c r="E23" s="10">
        <v>0.91666666666666663</v>
      </c>
      <c r="F23" s="11">
        <f>IF(OR($D23=E92,E23=E92)," ",IF(($D23*24&gt;$E23*24),((($G23*24)-($D23*24))+$E23*24),(($E23-$D23)*24)))</f>
        <v>13.999999999999998</v>
      </c>
      <c r="G23" s="18"/>
    </row>
    <row r="24" spans="1:7" s="19" customFormat="1" ht="11.65" customHeight="1" x14ac:dyDescent="0.2">
      <c r="A24" s="9">
        <v>19</v>
      </c>
      <c r="B24" s="17">
        <v>46229</v>
      </c>
      <c r="C24" s="9" t="s">
        <v>5</v>
      </c>
      <c r="D24" s="10">
        <v>0.33333333333333331</v>
      </c>
      <c r="E24" s="10">
        <v>0.91666666666666663</v>
      </c>
      <c r="F24" s="11">
        <f>IF(OR($D24=E96,E24=E96)," ",IF(($D24*24&gt;$E24*24),((($G24*24)-($D24*24))+$E24*24),(($E24-$D24)*24)))</f>
        <v>13.999999999999998</v>
      </c>
      <c r="G24" s="18"/>
    </row>
    <row r="25" spans="1:7" s="19" customFormat="1" ht="11.65" customHeight="1" x14ac:dyDescent="0.2">
      <c r="A25" s="9">
        <v>20</v>
      </c>
      <c r="B25" s="17">
        <v>46236</v>
      </c>
      <c r="C25" s="9" t="s">
        <v>5</v>
      </c>
      <c r="D25" s="10">
        <v>0.33333333333333331</v>
      </c>
      <c r="E25" s="10">
        <v>0.91666666666666663</v>
      </c>
      <c r="F25" s="11">
        <f>IF(OR($D25=E62,E25=E62)," ",IF(($D25*24&gt;$E25*24),((($G25*24)-($D25*24))+$E25*24),(($E25-$D25)*24)))</f>
        <v>13.999999999999998</v>
      </c>
      <c r="G25" s="18"/>
    </row>
    <row r="26" spans="1:7" s="19" customFormat="1" ht="11.65" customHeight="1" x14ac:dyDescent="0.2">
      <c r="A26" s="9">
        <v>21</v>
      </c>
      <c r="B26" s="17">
        <v>46243</v>
      </c>
      <c r="C26" s="9" t="s">
        <v>5</v>
      </c>
      <c r="D26" s="10">
        <v>0.33333333333333331</v>
      </c>
      <c r="E26" s="10">
        <v>0.91666666666666663</v>
      </c>
      <c r="F26" s="11">
        <f>IF(OR($D26=E63,E26=E63)," ",IF(($D26*24&gt;$E26*24),((($G26*24)-($D26*24))+$E26*24),(($E26-$D26)*24)))</f>
        <v>13.999999999999998</v>
      </c>
      <c r="G26" s="18"/>
    </row>
    <row r="27" spans="1:7" s="19" customFormat="1" ht="11.65" customHeight="1" x14ac:dyDescent="0.2">
      <c r="A27" s="9">
        <v>22</v>
      </c>
      <c r="B27" s="20">
        <v>46249</v>
      </c>
      <c r="C27" s="20" t="s">
        <v>4</v>
      </c>
      <c r="D27" s="22">
        <v>0.375</v>
      </c>
      <c r="E27" s="22">
        <v>0.875</v>
      </c>
      <c r="F27" s="23">
        <f>IF(OR($D27=E83,E27=E83)," ",IF(($D27*24&gt;$E27*24),((($G27*24)-($D27*24))+$E27*24),(($E27-$D27)*24)))</f>
        <v>12</v>
      </c>
      <c r="G27" s="18"/>
    </row>
    <row r="28" spans="1:7" s="19" customFormat="1" ht="11.65" customHeight="1" x14ac:dyDescent="0.2">
      <c r="A28" s="9">
        <v>23</v>
      </c>
      <c r="B28" s="17">
        <v>46250</v>
      </c>
      <c r="C28" s="9" t="s">
        <v>5</v>
      </c>
      <c r="D28" s="10">
        <v>0.33333333333333331</v>
      </c>
      <c r="E28" s="10">
        <v>0.91666666666666663</v>
      </c>
      <c r="F28" s="11">
        <f t="shared" ref="F28:F33" si="0">IF(OR($D28=E65,E28=E65)," ",IF(($D28*24&gt;$E28*24),((($G28*24)-($D28*24))+$E28*24),(($E28-$D28)*24)))</f>
        <v>13.999999999999998</v>
      </c>
      <c r="G28" s="18"/>
    </row>
    <row r="29" spans="1:7" s="19" customFormat="1" ht="11.65" customHeight="1" x14ac:dyDescent="0.2">
      <c r="A29" s="9">
        <v>24</v>
      </c>
      <c r="B29" s="17">
        <v>46257</v>
      </c>
      <c r="C29" s="9" t="s">
        <v>5</v>
      </c>
      <c r="D29" s="10">
        <v>0.33333333333333331</v>
      </c>
      <c r="E29" s="10">
        <v>0.91666666666666663</v>
      </c>
      <c r="F29" s="11">
        <f t="shared" si="0"/>
        <v>13.999999999999998</v>
      </c>
      <c r="G29" s="18"/>
    </row>
    <row r="30" spans="1:7" s="19" customFormat="1" ht="11.65" customHeight="1" x14ac:dyDescent="0.2">
      <c r="A30" s="9">
        <v>25</v>
      </c>
      <c r="B30" s="17">
        <v>46264</v>
      </c>
      <c r="C30" s="9" t="s">
        <v>5</v>
      </c>
      <c r="D30" s="10">
        <v>0.33333333333333331</v>
      </c>
      <c r="E30" s="10">
        <v>0.91666666666666663</v>
      </c>
      <c r="F30" s="11">
        <f t="shared" si="0"/>
        <v>13.999999999999998</v>
      </c>
      <c r="G30" s="18"/>
    </row>
    <row r="31" spans="1:7" s="19" customFormat="1" ht="11.65" customHeight="1" x14ac:dyDescent="0.2">
      <c r="A31" s="9">
        <v>26</v>
      </c>
      <c r="B31" s="17">
        <v>46271</v>
      </c>
      <c r="C31" s="9" t="s">
        <v>5</v>
      </c>
      <c r="D31" s="10">
        <v>0.33333333333333331</v>
      </c>
      <c r="E31" s="10">
        <v>0.91666666666666663</v>
      </c>
      <c r="F31" s="11">
        <f t="shared" si="0"/>
        <v>13.999999999999998</v>
      </c>
      <c r="G31" s="18"/>
    </row>
    <row r="32" spans="1:7" s="19" customFormat="1" ht="11.65" customHeight="1" x14ac:dyDescent="0.2">
      <c r="A32" s="9">
        <v>27</v>
      </c>
      <c r="B32" s="17">
        <v>46278</v>
      </c>
      <c r="C32" s="9" t="s">
        <v>5</v>
      </c>
      <c r="D32" s="10">
        <v>0.33333333333333331</v>
      </c>
      <c r="E32" s="10">
        <v>0.91666666666666663</v>
      </c>
      <c r="F32" s="11">
        <f t="shared" si="0"/>
        <v>13.999999999999998</v>
      </c>
      <c r="G32" s="18"/>
    </row>
    <row r="33" spans="1:7" s="19" customFormat="1" ht="11.65" customHeight="1" x14ac:dyDescent="0.2">
      <c r="A33" s="9">
        <v>28</v>
      </c>
      <c r="B33" s="17">
        <v>46285</v>
      </c>
      <c r="C33" s="9" t="s">
        <v>5</v>
      </c>
      <c r="D33" s="10">
        <v>0.33333333333333331</v>
      </c>
      <c r="E33" s="10">
        <v>0.91666666666666663</v>
      </c>
      <c r="F33" s="11">
        <f t="shared" si="0"/>
        <v>13.999999999999998</v>
      </c>
      <c r="G33" s="18"/>
    </row>
    <row r="34" spans="1:7" s="19" customFormat="1" ht="11.65" customHeight="1" x14ac:dyDescent="0.2">
      <c r="A34" s="9">
        <v>29</v>
      </c>
      <c r="B34" s="17">
        <v>46292</v>
      </c>
      <c r="C34" s="9" t="s">
        <v>5</v>
      </c>
      <c r="D34" s="10">
        <v>0.33333333333333331</v>
      </c>
      <c r="E34" s="10">
        <v>0.91666666666666663</v>
      </c>
      <c r="F34" s="11">
        <f>IF(OR($D34=E65,E34=E65)," ",IF(($D34*24&gt;$E34*24),((($G34*24)-($D34*24))+$E34*24),(($E34-$D34)*24)))</f>
        <v>13.999999999999998</v>
      </c>
      <c r="G34" s="18"/>
    </row>
    <row r="35" spans="1:7" s="19" customFormat="1" ht="11.65" hidden="1" customHeight="1" x14ac:dyDescent="0.2">
      <c r="A35" s="9">
        <v>30</v>
      </c>
      <c r="B35" s="9"/>
      <c r="C35" s="9"/>
      <c r="D35" s="10"/>
      <c r="E35" s="10"/>
      <c r="F35" s="11" t="str">
        <f t="shared" ref="F35:F41" si="1">IF(OR($D35=E119,E35=E119)," ",IF(($D35*24&gt;$E35*24),((($G35*24)-($D35*24))+$E35*24),(($E35-$D35)*24)))</f>
        <v xml:space="preserve"> </v>
      </c>
      <c r="G35" s="18"/>
    </row>
    <row r="36" spans="1:7" s="19" customFormat="1" ht="11.65" hidden="1" customHeight="1" x14ac:dyDescent="0.2">
      <c r="A36" s="9">
        <v>31</v>
      </c>
      <c r="B36" s="9"/>
      <c r="C36" s="9"/>
      <c r="D36" s="10"/>
      <c r="E36" s="10"/>
      <c r="F36" s="11" t="str">
        <f t="shared" si="1"/>
        <v xml:space="preserve"> </v>
      </c>
      <c r="G36" s="18"/>
    </row>
    <row r="37" spans="1:7" s="19" customFormat="1" ht="11.65" hidden="1" customHeight="1" x14ac:dyDescent="0.2">
      <c r="A37" s="9">
        <v>32</v>
      </c>
      <c r="B37" s="9"/>
      <c r="C37" s="9"/>
      <c r="D37" s="10"/>
      <c r="E37" s="10"/>
      <c r="F37" s="11" t="str">
        <f t="shared" si="1"/>
        <v xml:space="preserve"> </v>
      </c>
      <c r="G37" s="18"/>
    </row>
    <row r="38" spans="1:7" s="19" customFormat="1" ht="11.65" hidden="1" customHeight="1" x14ac:dyDescent="0.2">
      <c r="A38" s="9">
        <v>33</v>
      </c>
      <c r="B38" s="9"/>
      <c r="C38" s="9"/>
      <c r="D38" s="10"/>
      <c r="E38" s="10"/>
      <c r="F38" s="11" t="str">
        <f t="shared" si="1"/>
        <v xml:space="preserve"> </v>
      </c>
      <c r="G38" s="18"/>
    </row>
    <row r="39" spans="1:7" s="19" customFormat="1" ht="11.65" hidden="1" customHeight="1" x14ac:dyDescent="0.2">
      <c r="A39" s="9">
        <v>34</v>
      </c>
      <c r="B39" s="9"/>
      <c r="C39" s="9"/>
      <c r="D39" s="10"/>
      <c r="E39" s="10"/>
      <c r="F39" s="11" t="str">
        <f t="shared" si="1"/>
        <v xml:space="preserve"> </v>
      </c>
      <c r="G39" s="18"/>
    </row>
    <row r="40" spans="1:7" s="19" customFormat="1" ht="11.65" hidden="1" customHeight="1" x14ac:dyDescent="0.2">
      <c r="A40" s="9">
        <v>35</v>
      </c>
      <c r="B40" s="9"/>
      <c r="C40" s="9"/>
      <c r="D40" s="10"/>
      <c r="E40" s="10"/>
      <c r="F40" s="11" t="str">
        <f t="shared" si="1"/>
        <v xml:space="preserve"> </v>
      </c>
      <c r="G40" s="18"/>
    </row>
    <row r="41" spans="1:7" s="19" customFormat="1" ht="11.65" hidden="1" customHeight="1" x14ac:dyDescent="0.2">
      <c r="A41" s="9">
        <v>36</v>
      </c>
      <c r="B41" s="9"/>
      <c r="C41" s="9"/>
      <c r="D41" s="10"/>
      <c r="E41" s="10"/>
      <c r="F41" s="11" t="str">
        <f t="shared" si="1"/>
        <v xml:space="preserve"> </v>
      </c>
      <c r="G41" s="18"/>
    </row>
    <row r="42" spans="1:7" s="19" customFormat="1" ht="11.65" hidden="1" customHeight="1" x14ac:dyDescent="0.2">
      <c r="A42" s="9">
        <v>37</v>
      </c>
      <c r="B42" s="9"/>
      <c r="C42" s="9"/>
      <c r="D42" s="10"/>
      <c r="E42" s="10"/>
      <c r="F42" s="11" t="str">
        <f t="shared" ref="F42:F47" si="2">IF(OR($D42=E87,E42=E87)," ",IF(($D42*24&gt;$E42*24),((($G42*24)-($D42*24))+$E42*24),(($E42-$D42)*24)))</f>
        <v xml:space="preserve"> </v>
      </c>
      <c r="G42" s="18"/>
    </row>
    <row r="43" spans="1:7" s="19" customFormat="1" ht="11.65" hidden="1" customHeight="1" x14ac:dyDescent="0.2">
      <c r="A43" s="9">
        <v>38</v>
      </c>
      <c r="B43" s="9"/>
      <c r="C43" s="9"/>
      <c r="D43" s="10"/>
      <c r="E43" s="10"/>
      <c r="F43" s="11" t="str">
        <f t="shared" si="2"/>
        <v xml:space="preserve"> </v>
      </c>
      <c r="G43" s="18"/>
    </row>
    <row r="44" spans="1:7" s="19" customFormat="1" ht="11.65" hidden="1" customHeight="1" x14ac:dyDescent="0.2">
      <c r="A44" s="9">
        <v>39</v>
      </c>
      <c r="B44" s="9"/>
      <c r="C44" s="9"/>
      <c r="D44" s="10"/>
      <c r="E44" s="10"/>
      <c r="F44" s="11" t="str">
        <f t="shared" si="2"/>
        <v xml:space="preserve"> </v>
      </c>
      <c r="G44" s="18"/>
    </row>
    <row r="45" spans="1:7" s="19" customFormat="1" ht="11.65" hidden="1" customHeight="1" x14ac:dyDescent="0.2">
      <c r="A45" s="9">
        <v>40</v>
      </c>
      <c r="B45" s="9"/>
      <c r="C45" s="9"/>
      <c r="D45" s="10"/>
      <c r="E45" s="10"/>
      <c r="F45" s="11" t="str">
        <f t="shared" si="2"/>
        <v xml:space="preserve"> </v>
      </c>
      <c r="G45" s="18"/>
    </row>
    <row r="46" spans="1:7" s="19" customFormat="1" ht="11.65" hidden="1" customHeight="1" x14ac:dyDescent="0.2">
      <c r="A46" s="9">
        <v>41</v>
      </c>
      <c r="B46" s="9"/>
      <c r="C46" s="9"/>
      <c r="D46" s="10"/>
      <c r="E46" s="10"/>
      <c r="F46" s="11" t="str">
        <f t="shared" si="2"/>
        <v xml:space="preserve"> </v>
      </c>
      <c r="G46" s="18"/>
    </row>
    <row r="47" spans="1:7" s="19" customFormat="1" ht="11.65" hidden="1" customHeight="1" x14ac:dyDescent="0.2">
      <c r="A47" s="9">
        <v>42</v>
      </c>
      <c r="B47" s="9"/>
      <c r="C47" s="9"/>
      <c r="D47" s="10"/>
      <c r="E47" s="10"/>
      <c r="F47" s="11" t="str">
        <f t="shared" si="2"/>
        <v xml:space="preserve"> </v>
      </c>
      <c r="G47" s="18"/>
    </row>
    <row r="48" spans="1:7" s="19" customFormat="1" ht="11.65" hidden="1" customHeight="1" x14ac:dyDescent="0.2">
      <c r="A48" s="9">
        <v>43</v>
      </c>
      <c r="B48" s="13"/>
      <c r="C48" s="9"/>
      <c r="D48" s="10"/>
      <c r="E48" s="10"/>
      <c r="F48" s="11" t="str">
        <f t="shared" ref="F48:F55" si="3">IF(OR($D48=E79,E48=E79)," ",IF(($D48*24&gt;$E48*24),((($G48*24)-($D48*24))+$E48*24),(($E48-$D48)*24)))</f>
        <v xml:space="preserve"> </v>
      </c>
      <c r="G48" s="18"/>
    </row>
    <row r="49" spans="1:7" s="19" customFormat="1" ht="11.65" hidden="1" customHeight="1" x14ac:dyDescent="0.2">
      <c r="A49" s="9">
        <v>44</v>
      </c>
      <c r="B49" s="9"/>
      <c r="C49" s="9"/>
      <c r="D49" s="10"/>
      <c r="E49" s="10"/>
      <c r="F49" s="11" t="str">
        <f t="shared" si="3"/>
        <v xml:space="preserve"> </v>
      </c>
      <c r="G49" s="18"/>
    </row>
    <row r="50" spans="1:7" s="19" customFormat="1" ht="11.65" hidden="1" customHeight="1" x14ac:dyDescent="0.2">
      <c r="A50" s="9">
        <v>45</v>
      </c>
      <c r="B50" s="9"/>
      <c r="C50" s="9"/>
      <c r="D50" s="10"/>
      <c r="E50" s="10"/>
      <c r="F50" s="11" t="str">
        <f t="shared" si="3"/>
        <v xml:space="preserve"> </v>
      </c>
      <c r="G50" s="18"/>
    </row>
    <row r="51" spans="1:7" s="19" customFormat="1" ht="11.65" hidden="1" customHeight="1" x14ac:dyDescent="0.2">
      <c r="A51" s="9">
        <v>46</v>
      </c>
      <c r="B51" s="9"/>
      <c r="C51" s="9"/>
      <c r="D51" s="10"/>
      <c r="E51" s="10"/>
      <c r="F51" s="11" t="str">
        <f t="shared" si="3"/>
        <v xml:space="preserve"> </v>
      </c>
      <c r="G51" s="18"/>
    </row>
    <row r="52" spans="1:7" s="19" customFormat="1" ht="11.65" hidden="1" customHeight="1" x14ac:dyDescent="0.2">
      <c r="A52" s="9">
        <v>47</v>
      </c>
      <c r="B52" s="9"/>
      <c r="C52" s="9"/>
      <c r="D52" s="10"/>
      <c r="E52" s="10"/>
      <c r="F52" s="11" t="str">
        <f t="shared" si="3"/>
        <v xml:space="preserve"> </v>
      </c>
      <c r="G52" s="18"/>
    </row>
    <row r="53" spans="1:7" s="19" customFormat="1" ht="11.65" hidden="1" customHeight="1" x14ac:dyDescent="0.2">
      <c r="A53" s="9">
        <v>48</v>
      </c>
      <c r="B53" s="9"/>
      <c r="C53" s="9"/>
      <c r="D53" s="10"/>
      <c r="E53" s="10"/>
      <c r="F53" s="11" t="str">
        <f t="shared" si="3"/>
        <v xml:space="preserve"> </v>
      </c>
      <c r="G53" s="18"/>
    </row>
    <row r="54" spans="1:7" s="19" customFormat="1" ht="11.65" hidden="1" customHeight="1" x14ac:dyDescent="0.2">
      <c r="A54" s="9">
        <v>49</v>
      </c>
      <c r="B54" s="13"/>
      <c r="C54" s="9"/>
      <c r="D54" s="10"/>
      <c r="E54" s="10"/>
      <c r="F54" s="11" t="str">
        <f t="shared" si="3"/>
        <v xml:space="preserve"> </v>
      </c>
      <c r="G54" s="18"/>
    </row>
    <row r="55" spans="1:7" s="19" customFormat="1" ht="11.65" hidden="1" customHeight="1" x14ac:dyDescent="0.2">
      <c r="A55" s="9">
        <v>50</v>
      </c>
      <c r="B55" s="15"/>
      <c r="C55" s="16"/>
      <c r="D55" s="12"/>
      <c r="E55" s="12"/>
      <c r="F55" s="14" t="str">
        <f t="shared" si="3"/>
        <v xml:space="preserve"> </v>
      </c>
      <c r="G55" s="18"/>
    </row>
    <row r="56" spans="1:7" ht="11.65" customHeight="1" x14ac:dyDescent="0.2">
      <c r="A56" s="33" t="s">
        <v>0</v>
      </c>
      <c r="B56" s="33"/>
      <c r="C56" s="33"/>
      <c r="D56" s="6"/>
      <c r="E56" s="7"/>
      <c r="F56" s="8">
        <f>SUM(F6:F55)</f>
        <v>398</v>
      </c>
      <c r="G56" s="5"/>
    </row>
    <row r="57" spans="1:7" ht="10.5" customHeight="1" x14ac:dyDescent="0.2">
      <c r="A57" s="30"/>
      <c r="B57" s="30"/>
      <c r="C57" s="30"/>
      <c r="D57" s="30"/>
      <c r="E57" s="30"/>
      <c r="F57" s="30"/>
    </row>
    <row r="58" spans="1:7" ht="10.5" customHeight="1" x14ac:dyDescent="0.2">
      <c r="A58" s="29"/>
      <c r="B58" s="29"/>
      <c r="C58" s="29"/>
      <c r="D58" s="29"/>
      <c r="E58" s="29"/>
      <c r="F58" s="29"/>
    </row>
    <row r="59" spans="1:7" ht="10.5" customHeight="1" x14ac:dyDescent="0.2">
      <c r="A59" s="29"/>
      <c r="B59" s="29"/>
      <c r="C59" s="29"/>
      <c r="D59" s="29"/>
      <c r="E59" s="29"/>
      <c r="F59" s="29"/>
    </row>
    <row r="69" spans="4:5" x14ac:dyDescent="0.2">
      <c r="D69" s="3"/>
      <c r="E69" s="4"/>
    </row>
  </sheetData>
  <sortState xmlns:xlrd2="http://schemas.microsoft.com/office/spreadsheetml/2017/richdata2" ref="A6:F34">
    <sortCondition ref="B6:B34"/>
  </sortState>
  <mergeCells count="10">
    <mergeCell ref="A56:C56"/>
    <mergeCell ref="A57:F57"/>
    <mergeCell ref="A58:F58"/>
    <mergeCell ref="A59:F59"/>
    <mergeCell ref="A1:F3"/>
    <mergeCell ref="A4:A5"/>
    <mergeCell ref="B4:B5"/>
    <mergeCell ref="C4:C5"/>
    <mergeCell ref="D4:E4"/>
    <mergeCell ref="F4:F5"/>
  </mergeCells>
  <pageMargins left="0.33" right="0.17" top="0.18" bottom="0.16" header="0.17" footer="0.1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FBE1-ABA1-41D1-9AD3-7479D62D8906}">
  <dimension ref="A1:F52"/>
  <sheetViews>
    <sheetView topLeftCell="A16" workbookViewId="0">
      <selection activeCell="F53" sqref="F53"/>
    </sheetView>
  </sheetViews>
  <sheetFormatPr defaultRowHeight="12.75" x14ac:dyDescent="0.2"/>
  <sheetData>
    <row r="1" spans="1:6" x14ac:dyDescent="0.2">
      <c r="A1" s="31" t="s">
        <v>11</v>
      </c>
      <c r="B1" s="31" t="s">
        <v>8</v>
      </c>
      <c r="C1" s="36" t="s">
        <v>10</v>
      </c>
      <c r="D1" s="34" t="s">
        <v>9</v>
      </c>
      <c r="E1" s="35"/>
      <c r="F1" s="31" t="s">
        <v>6</v>
      </c>
    </row>
    <row r="2" spans="1:6" ht="19.149999999999999" customHeight="1" x14ac:dyDescent="0.2">
      <c r="A2" s="31"/>
      <c r="B2" s="31"/>
      <c r="C2" s="36"/>
      <c r="D2" s="2" t="s">
        <v>1</v>
      </c>
      <c r="E2" s="1" t="s">
        <v>2</v>
      </c>
      <c r="F2" s="31"/>
    </row>
    <row r="3" spans="1:6" x14ac:dyDescent="0.2">
      <c r="A3" s="9">
        <v>1</v>
      </c>
      <c r="B3" s="17">
        <v>46082</v>
      </c>
      <c r="C3" s="9" t="s">
        <v>5</v>
      </c>
      <c r="D3" s="10">
        <v>0.33333333333333331</v>
      </c>
      <c r="E3" s="10">
        <v>0.91666666666666663</v>
      </c>
      <c r="F3" s="11">
        <f>IF(OR($D3=E72,E3=E72)," ",IF(($D3*24&gt;$E3*24),((($G3*24)-($D3*24))+$E3*24),(($E3-$D3)*24)))</f>
        <v>13.999999999999998</v>
      </c>
    </row>
    <row r="4" spans="1:6" x14ac:dyDescent="0.2">
      <c r="A4" s="9">
        <v>2</v>
      </c>
      <c r="B4" s="17">
        <v>46088</v>
      </c>
      <c r="C4" s="9" t="s">
        <v>4</v>
      </c>
      <c r="D4" s="10">
        <v>0.33333333333333331</v>
      </c>
      <c r="E4" s="10">
        <v>0.91666666666666663</v>
      </c>
      <c r="F4" s="11">
        <f>IF(OR($D4=E73,E4=E73)," ",IF(($D4*24&gt;$E4*24),((($G4*24)-($D4*24))+$E4*24),(($E4-$D4)*24)))</f>
        <v>13.999999999999998</v>
      </c>
    </row>
    <row r="5" spans="1:6" x14ac:dyDescent="0.2">
      <c r="A5" s="9">
        <v>3</v>
      </c>
      <c r="B5" s="17">
        <v>46089</v>
      </c>
      <c r="C5" s="9" t="s">
        <v>5</v>
      </c>
      <c r="D5" s="10">
        <v>0.33333333333333331</v>
      </c>
      <c r="E5" s="10">
        <v>0.91666666666666663</v>
      </c>
      <c r="F5" s="11">
        <f>IF(OR($D5=E74,E5=E74)," ",IF(($D5*24&gt;$E5*24),((($G5*24)-($D5*24))+$E5*24),(($E5-$D5)*24)))</f>
        <v>13.999999999999998</v>
      </c>
    </row>
    <row r="6" spans="1:6" x14ac:dyDescent="0.2">
      <c r="A6" s="9">
        <v>4</v>
      </c>
      <c r="B6" s="17">
        <v>46095</v>
      </c>
      <c r="C6" s="9" t="s">
        <v>4</v>
      </c>
      <c r="D6" s="10">
        <v>0.33333333333333331</v>
      </c>
      <c r="E6" s="10">
        <v>0.91666666666666663</v>
      </c>
      <c r="F6" s="11">
        <f>IF(OR($D6=E75,E6=E75)," ",IF(($D6*24&gt;$E6*24),((($G6*24)-($D6*24))+$E6*24),(($E6-$D6)*24)))</f>
        <v>13.999999999999998</v>
      </c>
    </row>
    <row r="7" spans="1:6" x14ac:dyDescent="0.2">
      <c r="A7" s="9">
        <v>5</v>
      </c>
      <c r="B7" s="17">
        <v>46096</v>
      </c>
      <c r="C7" s="9" t="s">
        <v>5</v>
      </c>
      <c r="D7" s="10">
        <v>0.33333333333333331</v>
      </c>
      <c r="E7" s="10">
        <v>0.91666666666666663</v>
      </c>
      <c r="F7" s="11">
        <f>IF(OR($D7=E76,E7=E76)," ",IF(($D7*24&gt;$E7*24),((($G7*24)-($D7*24))+$E7*24),(($E7-$D7)*24)))</f>
        <v>13.999999999999998</v>
      </c>
    </row>
    <row r="8" spans="1:6" x14ac:dyDescent="0.2">
      <c r="A8" s="9">
        <v>6</v>
      </c>
      <c r="B8" s="17">
        <v>46102</v>
      </c>
      <c r="C8" s="9" t="s">
        <v>4</v>
      </c>
      <c r="D8" s="10">
        <v>0.33333333333333331</v>
      </c>
      <c r="E8" s="10">
        <v>0.91666666666666663</v>
      </c>
      <c r="F8" s="11">
        <f>IF(OR($D8=E77,E8=E77)," ",IF(($D8*24&gt;$E8*24),((($G8*24)-($D8*24))+$E8*24),(($E8-$D8)*24)))</f>
        <v>13.999999999999998</v>
      </c>
    </row>
    <row r="9" spans="1:6" x14ac:dyDescent="0.2">
      <c r="A9" s="9">
        <v>7</v>
      </c>
      <c r="B9" s="17">
        <v>46103</v>
      </c>
      <c r="C9" s="9" t="s">
        <v>5</v>
      </c>
      <c r="D9" s="10">
        <v>0.33333333333333331</v>
      </c>
      <c r="E9" s="10">
        <v>0.91666666666666663</v>
      </c>
      <c r="F9" s="11">
        <f>IF(OR($D9=E78,E9=E78)," ",IF(($D9*24&gt;$E9*24),((($G9*24)-($D9*24))+$E9*24),(($E9-$D9)*24)))</f>
        <v>13.999999999999998</v>
      </c>
    </row>
    <row r="10" spans="1:6" x14ac:dyDescent="0.2">
      <c r="A10" s="9">
        <v>8</v>
      </c>
      <c r="B10" s="17">
        <v>46109</v>
      </c>
      <c r="C10" s="9" t="s">
        <v>4</v>
      </c>
      <c r="D10" s="10">
        <v>0.33333333333333331</v>
      </c>
      <c r="E10" s="10">
        <v>0.91666666666666663</v>
      </c>
      <c r="F10" s="11">
        <f>IF(OR($D10=E79,E10=E79)," ",IF(($D10*24&gt;$E10*24),((($G10*24)-($D10*24))+$E10*24),(($E10-$D10)*24)))</f>
        <v>13.999999999999998</v>
      </c>
    </row>
    <row r="11" spans="1:6" x14ac:dyDescent="0.2">
      <c r="A11" s="9">
        <v>9</v>
      </c>
      <c r="B11" s="17">
        <v>46110</v>
      </c>
      <c r="C11" s="9" t="s">
        <v>5</v>
      </c>
      <c r="D11" s="10">
        <v>0.33333333333333331</v>
      </c>
      <c r="E11" s="10">
        <v>0.91666666666666663</v>
      </c>
      <c r="F11" s="11">
        <f>IF(OR($D11=E80,E11=E80)," ",IF(($D11*24&gt;$E11*24),((($G11*24)-($D11*24))+$E11*24),(($E11-$D11)*24)))</f>
        <v>13.999999999999998</v>
      </c>
    </row>
    <row r="12" spans="1:6" x14ac:dyDescent="0.2">
      <c r="A12" s="9">
        <v>10</v>
      </c>
      <c r="B12" s="17">
        <v>46116</v>
      </c>
      <c r="C12" s="9" t="s">
        <v>4</v>
      </c>
      <c r="D12" s="10">
        <v>0.33333333333333331</v>
      </c>
      <c r="E12" s="10">
        <v>0.91666666666666663</v>
      </c>
      <c r="F12" s="11">
        <f>IF(OR($D12=E81,E12=E81)," ",IF(($D12*24&gt;$E12*24),((($G12*24)-($D12*24))+$E12*24),(($E12-$D12)*24)))</f>
        <v>13.999999999999998</v>
      </c>
    </row>
    <row r="13" spans="1:6" x14ac:dyDescent="0.2">
      <c r="A13" s="9">
        <v>11</v>
      </c>
      <c r="B13" s="17">
        <v>46123</v>
      </c>
      <c r="C13" s="17" t="s">
        <v>4</v>
      </c>
      <c r="D13" s="10">
        <v>0.33333333333333331</v>
      </c>
      <c r="E13" s="10">
        <v>0.91666666666666663</v>
      </c>
      <c r="F13" s="11">
        <f>IF(OR($D13=E84,E13=E84)," ",IF(($D13*24&gt;$E13*24),((($G13*24)-($D13*24))+$E13*24),(($E13-$D13)*24)))</f>
        <v>13.999999999999998</v>
      </c>
    </row>
    <row r="14" spans="1:6" x14ac:dyDescent="0.2">
      <c r="A14" s="9">
        <v>12</v>
      </c>
      <c r="B14" s="17">
        <v>46124</v>
      </c>
      <c r="C14" s="9" t="s">
        <v>5</v>
      </c>
      <c r="D14" s="10">
        <v>0.33333333333333331</v>
      </c>
      <c r="E14" s="10">
        <v>0.91666666666666663</v>
      </c>
      <c r="F14" s="11">
        <f>IF(OR($D14=E85,E14=E85)," ",IF(($D14*24&gt;$E14*24),((($G14*24)-($D14*24))+$E14*24),(($E14-$D14)*24)))</f>
        <v>13.999999999999998</v>
      </c>
    </row>
    <row r="15" spans="1:6" x14ac:dyDescent="0.2">
      <c r="A15" s="9">
        <v>13</v>
      </c>
      <c r="B15" s="17">
        <v>46130</v>
      </c>
      <c r="C15" s="17" t="s">
        <v>4</v>
      </c>
      <c r="D15" s="10">
        <v>0.33333333333333331</v>
      </c>
      <c r="E15" s="10">
        <v>0.91666666666666663</v>
      </c>
      <c r="F15" s="11">
        <f>IF(OR($D15=E86,E15=E86)," ",IF(($D15*24&gt;$E15*24),((($G15*24)-($D15*24))+$E15*24),(($E15-$D15)*24)))</f>
        <v>13.999999999999998</v>
      </c>
    </row>
    <row r="16" spans="1:6" x14ac:dyDescent="0.2">
      <c r="A16" s="9">
        <v>14</v>
      </c>
      <c r="B16" s="17">
        <v>46131</v>
      </c>
      <c r="C16" s="9" t="s">
        <v>5</v>
      </c>
      <c r="D16" s="10">
        <v>0.33333333333333331</v>
      </c>
      <c r="E16" s="10">
        <v>0.91666666666666663</v>
      </c>
      <c r="F16" s="11">
        <f>IF(OR($D16=E87,E16=E87)," ",IF(($D16*24&gt;$E16*24),((($G16*24)-($D16*24))+$E16*24),(($E16-$D16)*24)))</f>
        <v>13.999999999999998</v>
      </c>
    </row>
    <row r="17" spans="1:6" x14ac:dyDescent="0.2">
      <c r="A17" s="9">
        <v>15</v>
      </c>
      <c r="B17" s="17">
        <v>46137</v>
      </c>
      <c r="C17" s="17" t="s">
        <v>4</v>
      </c>
      <c r="D17" s="10">
        <v>0.33333333333333331</v>
      </c>
      <c r="E17" s="10">
        <v>0.91666666666666663</v>
      </c>
      <c r="F17" s="11">
        <f>IF(OR($D17=E88,E17=E88)," ",IF(($D17*24&gt;$E17*24),((($G17*24)-($D17*24))+$E17*24),(($E17-$D17)*24)))</f>
        <v>13.999999999999998</v>
      </c>
    </row>
    <row r="18" spans="1:6" x14ac:dyDescent="0.2">
      <c r="A18" s="9">
        <v>16</v>
      </c>
      <c r="B18" s="17">
        <v>46138</v>
      </c>
      <c r="C18" s="9" t="s">
        <v>5</v>
      </c>
      <c r="D18" s="10">
        <v>0.33333333333333331</v>
      </c>
      <c r="E18" s="10">
        <v>0.91666666666666663</v>
      </c>
      <c r="F18" s="11">
        <f>IF(OR($D18=E89,E18=E89)," ",IF(($D18*24&gt;$E18*24),((($G18*24)-($D18*24))+$E18*24),(($E18-$D18)*24)))</f>
        <v>13.999999999999998</v>
      </c>
    </row>
    <row r="19" spans="1:6" x14ac:dyDescent="0.2">
      <c r="A19" s="9">
        <v>17</v>
      </c>
      <c r="B19" s="17">
        <v>46151</v>
      </c>
      <c r="C19" s="17" t="s">
        <v>4</v>
      </c>
      <c r="D19" s="10">
        <v>0.33333333333333331</v>
      </c>
      <c r="E19" s="10">
        <v>0.91666666666666663</v>
      </c>
      <c r="F19" s="11">
        <f>IF(OR($D19=E92,E19=E92)," ",IF(($D19*24&gt;$E19*24),((($G19*24)-($D19*24))+$E19*24),(($E19-$D19)*24)))</f>
        <v>13.999999999999998</v>
      </c>
    </row>
    <row r="20" spans="1:6" x14ac:dyDescent="0.2">
      <c r="A20" s="9">
        <v>18</v>
      </c>
      <c r="B20" s="17">
        <v>46152</v>
      </c>
      <c r="C20" s="9" t="s">
        <v>5</v>
      </c>
      <c r="D20" s="10">
        <v>0.33333333333333331</v>
      </c>
      <c r="E20" s="10">
        <v>0.91666666666666663</v>
      </c>
      <c r="F20" s="11">
        <f>IF(OR($D20=E93,E20=E93)," ",IF(($D20*24&gt;$E20*24),((($G20*24)-($D20*24))+$E20*24),(($E20-$D20)*24)))</f>
        <v>13.999999999999998</v>
      </c>
    </row>
    <row r="21" spans="1:6" x14ac:dyDescent="0.2">
      <c r="A21" s="9">
        <v>19</v>
      </c>
      <c r="B21" s="17">
        <v>46158</v>
      </c>
      <c r="C21" s="17" t="s">
        <v>4</v>
      </c>
      <c r="D21" s="10">
        <v>0.33333333333333331</v>
      </c>
      <c r="E21" s="10">
        <v>0.91666666666666663</v>
      </c>
      <c r="F21" s="11">
        <f>IF(OR($D21=E94,E21=E94)," ",IF(($D21*24&gt;$E21*24),((($G21*24)-($D21*24))+$E21*24),(($E21-$D21)*24)))</f>
        <v>13.999999999999998</v>
      </c>
    </row>
    <row r="22" spans="1:6" x14ac:dyDescent="0.2">
      <c r="A22" s="9">
        <v>20</v>
      </c>
      <c r="B22" s="17">
        <v>46159</v>
      </c>
      <c r="C22" s="9" t="s">
        <v>5</v>
      </c>
      <c r="D22" s="10">
        <v>0.33333333333333331</v>
      </c>
      <c r="E22" s="10">
        <v>0.91666666666666663</v>
      </c>
      <c r="F22" s="11">
        <f>IF(OR($D22=E95,E22=E95)," ",IF(($D22*24&gt;$E22*24),((($G22*24)-($D22*24))+$E22*24),(($E22-$D22)*24)))</f>
        <v>13.999999999999998</v>
      </c>
    </row>
    <row r="23" spans="1:6" x14ac:dyDescent="0.2">
      <c r="A23" s="9">
        <v>21</v>
      </c>
      <c r="B23" s="17">
        <v>46165</v>
      </c>
      <c r="C23" s="17" t="s">
        <v>4</v>
      </c>
      <c r="D23" s="10">
        <v>0.33333333333333331</v>
      </c>
      <c r="E23" s="10">
        <v>0.91666666666666663</v>
      </c>
      <c r="F23" s="11">
        <f>IF(OR($D23=E96,E23=E96)," ",IF(($D23*24&gt;$E23*24),((($G23*24)-($D23*24))+$E23*24),(($E23-$D23)*24)))</f>
        <v>13.999999999999998</v>
      </c>
    </row>
    <row r="24" spans="1:6" x14ac:dyDescent="0.2">
      <c r="A24" s="9">
        <v>22</v>
      </c>
      <c r="B24" s="17">
        <v>46166</v>
      </c>
      <c r="C24" s="9" t="s">
        <v>5</v>
      </c>
      <c r="D24" s="10">
        <v>0.33333333333333331</v>
      </c>
      <c r="E24" s="10">
        <v>0.91666666666666663</v>
      </c>
      <c r="F24" s="11">
        <f>IF(OR($D24=E97,E24=E97)," ",IF(($D24*24&gt;$E24*24),((($G24*24)-($D24*24))+$E24*24),(($E24-$D24)*24)))</f>
        <v>13.999999999999998</v>
      </c>
    </row>
    <row r="25" spans="1:6" x14ac:dyDescent="0.2">
      <c r="A25" s="9">
        <v>23</v>
      </c>
      <c r="B25" s="17">
        <v>46172</v>
      </c>
      <c r="C25" s="17" t="s">
        <v>4</v>
      </c>
      <c r="D25" s="10">
        <v>0.33333333333333331</v>
      </c>
      <c r="E25" s="10">
        <v>0.91666666666666663</v>
      </c>
      <c r="F25" s="11">
        <f>IF(OR($D25=E96,E25=E96)," ",IF(($D25*24&gt;$E25*24),((($G25*24)-($D25*24))+$E25*24),(($E25-$D25)*24)))</f>
        <v>13.999999999999998</v>
      </c>
    </row>
    <row r="26" spans="1:6" x14ac:dyDescent="0.2">
      <c r="A26" s="9">
        <v>24</v>
      </c>
      <c r="B26" s="17">
        <v>46173</v>
      </c>
      <c r="C26" s="9" t="s">
        <v>5</v>
      </c>
      <c r="D26" s="10">
        <v>0.33333333333333331</v>
      </c>
      <c r="E26" s="10">
        <v>0.91666666666666663</v>
      </c>
      <c r="F26" s="11">
        <f>IF(OR($D26=E97,E26=E97)," ",IF(($D26*24&gt;$E26*24),((($G26*24)-($D26*24))+$E26*24),(($E26-$D26)*24)))</f>
        <v>13.999999999999998</v>
      </c>
    </row>
    <row r="27" spans="1:6" x14ac:dyDescent="0.2">
      <c r="A27" s="9">
        <v>25</v>
      </c>
      <c r="B27" s="20">
        <v>46177</v>
      </c>
      <c r="C27" s="21" t="s">
        <v>7</v>
      </c>
      <c r="D27" s="22">
        <v>0.375</v>
      </c>
      <c r="E27" s="22">
        <v>0.875</v>
      </c>
      <c r="F27" s="23">
        <f>IF(OR($D27=E98,E27=E98)," ",IF(($D27*24&gt;$E27*24),((($G27*24)-($D27*24))+$E27*24),(($E27-$D27)*24)))</f>
        <v>12</v>
      </c>
    </row>
    <row r="28" spans="1:6" x14ac:dyDescent="0.2">
      <c r="A28" s="9">
        <v>26</v>
      </c>
      <c r="B28" s="17">
        <v>46179</v>
      </c>
      <c r="C28" s="17" t="s">
        <v>4</v>
      </c>
      <c r="D28" s="10">
        <v>0.33333333333333331</v>
      </c>
      <c r="E28" s="10">
        <v>0.91666666666666663</v>
      </c>
      <c r="F28" s="11">
        <f>IF(OR($D28=E99,E28=E99)," ",IF(($D28*24&gt;$E28*24),((($G28*24)-($D28*24))+$E28*24),(($E28-$D28)*24)))</f>
        <v>13.999999999999998</v>
      </c>
    </row>
    <row r="29" spans="1:6" x14ac:dyDescent="0.2">
      <c r="A29" s="9">
        <v>27</v>
      </c>
      <c r="B29" s="17">
        <v>46180</v>
      </c>
      <c r="C29" s="9" t="s">
        <v>5</v>
      </c>
      <c r="D29" s="10">
        <v>0.33333333333333331</v>
      </c>
      <c r="E29" s="10">
        <v>0.91666666666666663</v>
      </c>
      <c r="F29" s="11">
        <f>IF(OR($D29=E100,E29=E100)," ",IF(($D29*24&gt;$E29*24),((($G29*24)-($D29*24))+$E29*24),(($E29-$D29)*24)))</f>
        <v>13.999999999999998</v>
      </c>
    </row>
    <row r="30" spans="1:6" x14ac:dyDescent="0.2">
      <c r="A30" s="9">
        <v>28</v>
      </c>
      <c r="B30" s="17">
        <v>46186</v>
      </c>
      <c r="C30" s="17" t="s">
        <v>4</v>
      </c>
      <c r="D30" s="10">
        <v>0.33333333333333331</v>
      </c>
      <c r="E30" s="10">
        <v>0.91666666666666663</v>
      </c>
      <c r="F30" s="11">
        <f>IF(OR($D30=E101,E30=E101)," ",IF(($D30*24&gt;$E30*24),((($G30*24)-($D30*24))+$E30*24),(($E30-$D30)*24)))</f>
        <v>13.999999999999998</v>
      </c>
    </row>
    <row r="31" spans="1:6" x14ac:dyDescent="0.2">
      <c r="A31" s="9">
        <v>29</v>
      </c>
      <c r="B31" s="17">
        <v>46187</v>
      </c>
      <c r="C31" s="9" t="s">
        <v>5</v>
      </c>
      <c r="D31" s="10">
        <v>0.33333333333333331</v>
      </c>
      <c r="E31" s="10">
        <v>0.91666666666666663</v>
      </c>
      <c r="F31" s="11">
        <f>IF(OR($D31=E102,E31=E102)," ",IF(($D31*24&gt;$E31*24),((($G31*24)-($D31*24))+$E31*24),(($E31-$D31)*24)))</f>
        <v>13.999999999999998</v>
      </c>
    </row>
    <row r="32" spans="1:6" x14ac:dyDescent="0.2">
      <c r="A32" s="9">
        <v>30</v>
      </c>
      <c r="B32" s="17">
        <v>46193</v>
      </c>
      <c r="C32" s="17" t="s">
        <v>4</v>
      </c>
      <c r="D32" s="10">
        <v>0.33333333333333331</v>
      </c>
      <c r="E32" s="10">
        <v>0.91666666666666663</v>
      </c>
      <c r="F32" s="11">
        <f>IF(OR($D32=E103,E32=E103)," ",IF(($D32*24&gt;$E32*24),((($G32*24)-($D32*24))+$E32*24),(($E32-$D32)*24)))</f>
        <v>13.999999999999998</v>
      </c>
    </row>
    <row r="33" spans="1:6" x14ac:dyDescent="0.2">
      <c r="A33" s="9">
        <v>31</v>
      </c>
      <c r="B33" s="17">
        <v>46194</v>
      </c>
      <c r="C33" s="9" t="s">
        <v>5</v>
      </c>
      <c r="D33" s="10">
        <v>0.33333333333333331</v>
      </c>
      <c r="E33" s="10">
        <v>0.91666666666666663</v>
      </c>
      <c r="F33" s="11">
        <f>IF(OR($D33=E104,E33=E104)," ",IF(($D33*24&gt;$E33*24),((($G33*24)-($D33*24))+$E33*24),(($E33-$D33)*24)))</f>
        <v>13.999999999999998</v>
      </c>
    </row>
    <row r="34" spans="1:6" x14ac:dyDescent="0.2">
      <c r="A34" s="9">
        <v>32</v>
      </c>
      <c r="B34" s="17">
        <v>46207</v>
      </c>
      <c r="C34" s="17" t="s">
        <v>4</v>
      </c>
      <c r="D34" s="10">
        <v>0.33333333333333331</v>
      </c>
      <c r="E34" s="10">
        <v>0.91666666666666663</v>
      </c>
      <c r="F34" s="11">
        <f>IF(OR($D34=E108,E34=E108)," ",IF(($D34*24&gt;$E34*24),((($G34*24)-($D34*24))+$E34*24),(($E34-$D34)*24)))</f>
        <v>13.999999999999998</v>
      </c>
    </row>
    <row r="35" spans="1:6" x14ac:dyDescent="0.2">
      <c r="A35" s="9">
        <v>33</v>
      </c>
      <c r="B35" s="17">
        <v>46208</v>
      </c>
      <c r="C35" s="9" t="s">
        <v>5</v>
      </c>
      <c r="D35" s="10">
        <v>0.33333333333333331</v>
      </c>
      <c r="E35" s="10">
        <v>0.91666666666666663</v>
      </c>
      <c r="F35" s="11">
        <f>IF(OR($D35=E109,E35=E109)," ",IF(($D35*24&gt;$E35*24),((($G35*24)-($D35*24))+$E35*24),(($E35-$D35)*24)))</f>
        <v>13.999999999999998</v>
      </c>
    </row>
    <row r="36" spans="1:6" x14ac:dyDescent="0.2">
      <c r="A36" s="9">
        <v>34</v>
      </c>
      <c r="B36" s="17">
        <v>46214</v>
      </c>
      <c r="C36" s="17" t="s">
        <v>4</v>
      </c>
      <c r="D36" s="10">
        <v>0.33333333333333331</v>
      </c>
      <c r="E36" s="10">
        <v>0.91666666666666663</v>
      </c>
      <c r="F36" s="11">
        <f>IF(OR($D36=E75,E36=E75)," ",IF(($D36*24&gt;$E36*24),((($G36*24)-($D36*24))+$E36*24),(($E36-$D36)*24)))</f>
        <v>13.999999999999998</v>
      </c>
    </row>
    <row r="37" spans="1:6" x14ac:dyDescent="0.2">
      <c r="A37" s="9">
        <v>35</v>
      </c>
      <c r="B37" s="17">
        <v>46215</v>
      </c>
      <c r="C37" s="9" t="s">
        <v>5</v>
      </c>
      <c r="D37" s="10">
        <v>0.33333333333333331</v>
      </c>
      <c r="E37" s="10">
        <v>0.91666666666666663</v>
      </c>
      <c r="F37" s="11">
        <f>IF(OR($D37=E76,E37=E76)," ",IF(($D37*24&gt;$E37*24),((($G37*24)-($D37*24))+$E37*24),(($E37-$D37)*24)))</f>
        <v>13.999999999999998</v>
      </c>
    </row>
    <row r="38" spans="1:6" x14ac:dyDescent="0.2">
      <c r="A38" s="9">
        <v>36</v>
      </c>
      <c r="B38" s="17">
        <v>46221</v>
      </c>
      <c r="C38" s="17" t="s">
        <v>4</v>
      </c>
      <c r="D38" s="10">
        <v>0.33333333333333331</v>
      </c>
      <c r="E38" s="10">
        <v>0.91666666666666663</v>
      </c>
      <c r="F38" s="11">
        <f>IF(OR($D38=E77,E38=E77)," ",IF(($D38*24&gt;$E38*24),((($G38*24)-($D38*24))+$E38*24),(($E38-$D38)*24)))</f>
        <v>13.999999999999998</v>
      </c>
    </row>
    <row r="39" spans="1:6" x14ac:dyDescent="0.2">
      <c r="A39" s="9">
        <v>37</v>
      </c>
      <c r="B39" s="17">
        <v>46222</v>
      </c>
      <c r="C39" s="9" t="s">
        <v>5</v>
      </c>
      <c r="D39" s="10">
        <v>0.33333333333333331</v>
      </c>
      <c r="E39" s="10">
        <v>0.91666666666666663</v>
      </c>
      <c r="F39" s="11">
        <f>IF(OR($D39=E78,E39=E78)," ",IF(($D39*24&gt;$E39*24),((($G39*24)-($D39*24))+$E39*24),(($E39-$D39)*24)))</f>
        <v>13.999999999999998</v>
      </c>
    </row>
    <row r="40" spans="1:6" x14ac:dyDescent="0.2">
      <c r="A40" s="9">
        <v>38</v>
      </c>
      <c r="B40" s="17">
        <v>46228</v>
      </c>
      <c r="C40" s="24" t="s">
        <v>4</v>
      </c>
      <c r="D40" s="25">
        <v>0.33333333333333331</v>
      </c>
      <c r="E40" s="25">
        <v>0.91666666666666663</v>
      </c>
      <c r="F40" s="26">
        <f>IF(OR($D40=E79,E40=E79)," ",IF(($D40*24&gt;$E40*24),((($G40*24)-($D40*24))+$E40*24),(($E40-$D40)*24)))</f>
        <v>13.999999999999998</v>
      </c>
    </row>
    <row r="41" spans="1:6" x14ac:dyDescent="0.2">
      <c r="A41" s="9">
        <v>39</v>
      </c>
      <c r="B41" s="17">
        <v>46229</v>
      </c>
      <c r="C41" s="9" t="s">
        <v>5</v>
      </c>
      <c r="D41" s="10">
        <v>0.33333333333333331</v>
      </c>
      <c r="E41" s="10">
        <v>0.91666666666666663</v>
      </c>
      <c r="F41" s="11">
        <f>IF(OR($D41=E80,E41=E80)," ",IF(($D41*24&gt;$E41*24),((($G41*24)-($D41*24))+$E41*24),(($E41-$D41)*24)))</f>
        <v>13.999999999999998</v>
      </c>
    </row>
    <row r="42" spans="1:6" x14ac:dyDescent="0.2">
      <c r="A42" s="9">
        <v>40</v>
      </c>
      <c r="B42" s="17">
        <v>46235</v>
      </c>
      <c r="C42" s="17" t="s">
        <v>4</v>
      </c>
      <c r="D42" s="10">
        <v>0.33333333333333331</v>
      </c>
      <c r="E42" s="10">
        <v>0.91666666666666663</v>
      </c>
      <c r="F42" s="11">
        <f>IF(OR($D42=E81,E42=E81)," ",IF(($D42*24&gt;$E42*24),((($G42*24)-($D42*24))+$E42*24),(($E42-$D42)*24)))</f>
        <v>13.999999999999998</v>
      </c>
    </row>
    <row r="43" spans="1:6" x14ac:dyDescent="0.2">
      <c r="A43" s="9">
        <v>41</v>
      </c>
      <c r="B43" s="17">
        <v>46236</v>
      </c>
      <c r="C43" s="9" t="s">
        <v>5</v>
      </c>
      <c r="D43" s="10">
        <v>0.33333333333333331</v>
      </c>
      <c r="E43" s="10">
        <v>0.91666666666666663</v>
      </c>
      <c r="F43" s="11">
        <f>IF(OR($D43=E82,E43=E82)," ",IF(($D43*24&gt;$E43*24),((($G43*24)-($D43*24))+$E43*24),(($E43-$D43)*24)))</f>
        <v>13.999999999999998</v>
      </c>
    </row>
    <row r="44" spans="1:6" x14ac:dyDescent="0.2">
      <c r="A44" s="9">
        <v>42</v>
      </c>
      <c r="B44" s="17">
        <v>46270</v>
      </c>
      <c r="C44" s="17" t="s">
        <v>4</v>
      </c>
      <c r="D44" s="10">
        <v>0.33333333333333331</v>
      </c>
      <c r="E44" s="10">
        <v>0.91666666666666663</v>
      </c>
      <c r="F44" s="11">
        <f t="shared" ref="F44:F49" si="0">IF(OR($D44=E85,E44=E85)," ",IF(($D44*24&gt;$E44*24),((($G44*24)-($D44*24))+$E44*24),(($E44-$D44)*24)))</f>
        <v>13.999999999999998</v>
      </c>
    </row>
    <row r="45" spans="1:6" x14ac:dyDescent="0.2">
      <c r="A45" s="9">
        <v>43</v>
      </c>
      <c r="B45" s="17">
        <v>46271</v>
      </c>
      <c r="C45" s="9" t="s">
        <v>5</v>
      </c>
      <c r="D45" s="10">
        <v>0.33333333333333331</v>
      </c>
      <c r="E45" s="10">
        <v>0.91666666666666663</v>
      </c>
      <c r="F45" s="11">
        <f t="shared" si="0"/>
        <v>13.999999999999998</v>
      </c>
    </row>
    <row r="46" spans="1:6" x14ac:dyDescent="0.2">
      <c r="A46" s="9">
        <v>44</v>
      </c>
      <c r="B46" s="17">
        <v>46277</v>
      </c>
      <c r="C46" s="17" t="s">
        <v>4</v>
      </c>
      <c r="D46" s="10">
        <v>0.33333333333333331</v>
      </c>
      <c r="E46" s="10">
        <v>0.91666666666666663</v>
      </c>
      <c r="F46" s="11">
        <f t="shared" si="0"/>
        <v>13.999999999999998</v>
      </c>
    </row>
    <row r="47" spans="1:6" x14ac:dyDescent="0.2">
      <c r="A47" s="9">
        <v>45</v>
      </c>
      <c r="B47" s="17">
        <v>46278</v>
      </c>
      <c r="C47" s="9" t="s">
        <v>5</v>
      </c>
      <c r="D47" s="10">
        <v>0.33333333333333331</v>
      </c>
      <c r="E47" s="10">
        <v>0.91666666666666663</v>
      </c>
      <c r="F47" s="11">
        <f t="shared" si="0"/>
        <v>13.999999999999998</v>
      </c>
    </row>
    <row r="48" spans="1:6" x14ac:dyDescent="0.2">
      <c r="A48" s="9">
        <v>46</v>
      </c>
      <c r="B48" s="17">
        <v>46284</v>
      </c>
      <c r="C48" s="17" t="s">
        <v>4</v>
      </c>
      <c r="D48" s="10">
        <v>0.33333333333333331</v>
      </c>
      <c r="E48" s="10">
        <v>0.91666666666666663</v>
      </c>
      <c r="F48" s="11">
        <f t="shared" si="0"/>
        <v>13.999999999999998</v>
      </c>
    </row>
    <row r="49" spans="1:6" x14ac:dyDescent="0.2">
      <c r="A49" s="9">
        <v>47</v>
      </c>
      <c r="B49" s="17">
        <v>46285</v>
      </c>
      <c r="C49" s="9" t="s">
        <v>5</v>
      </c>
      <c r="D49" s="10">
        <v>0.33333333333333331</v>
      </c>
      <c r="E49" s="10">
        <v>0.91666666666666663</v>
      </c>
      <c r="F49" s="11">
        <f t="shared" si="0"/>
        <v>13.999999999999998</v>
      </c>
    </row>
    <row r="50" spans="1:6" x14ac:dyDescent="0.2">
      <c r="A50" s="9">
        <v>48</v>
      </c>
      <c r="B50" s="17">
        <v>46291</v>
      </c>
      <c r="C50" s="17" t="s">
        <v>4</v>
      </c>
      <c r="D50" s="10">
        <v>0.33333333333333331</v>
      </c>
      <c r="E50" s="10">
        <v>0.91666666666666663</v>
      </c>
      <c r="F50" s="11">
        <f>IF(OR($D50=E85,E50=E85)," ",IF(($D50*24&gt;$E50*24),((($G50*24)-($D50*24))+$E50*24),(($E50-$D50)*24)))</f>
        <v>13.999999999999998</v>
      </c>
    </row>
    <row r="51" spans="1:6" x14ac:dyDescent="0.2">
      <c r="A51" s="9">
        <v>49</v>
      </c>
      <c r="B51" s="17">
        <v>46292</v>
      </c>
      <c r="C51" s="9" t="s">
        <v>5</v>
      </c>
      <c r="D51" s="10">
        <v>0.33333333333333331</v>
      </c>
      <c r="E51" s="10">
        <v>0.91666666666666663</v>
      </c>
      <c r="F51" s="11">
        <f>IF(OR($D51=E86,E51=E86)," ",IF(($D51*24&gt;$E51*24),((($G51*24)-($D51*24))+$E51*24),(($E51-$D51)*24)))</f>
        <v>13.999999999999998</v>
      </c>
    </row>
    <row r="52" spans="1:6" x14ac:dyDescent="0.2">
      <c r="A52" s="33" t="s">
        <v>0</v>
      </c>
      <c r="B52" s="33"/>
      <c r="C52" s="33"/>
      <c r="D52" s="6"/>
      <c r="E52" s="7"/>
      <c r="F52" s="8">
        <f>SUM(F3:F51)</f>
        <v>683.99999999999989</v>
      </c>
    </row>
  </sheetData>
  <mergeCells count="6">
    <mergeCell ref="F1:F2"/>
    <mergeCell ref="A52:C52"/>
    <mergeCell ref="A1:A2"/>
    <mergeCell ref="B1:B2"/>
    <mergeCell ref="C1:C2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57A3-4C1E-4E37-BA7C-F039C4D723C8}">
  <dimension ref="A1:F28"/>
  <sheetViews>
    <sheetView workbookViewId="0">
      <selection activeCell="F29" sqref="F29"/>
    </sheetView>
  </sheetViews>
  <sheetFormatPr defaultRowHeight="12.75" x14ac:dyDescent="0.2"/>
  <sheetData>
    <row r="1" spans="1:6" x14ac:dyDescent="0.2">
      <c r="A1" s="31" t="s">
        <v>11</v>
      </c>
      <c r="B1" s="31" t="s">
        <v>8</v>
      </c>
      <c r="C1" s="32" t="s">
        <v>10</v>
      </c>
      <c r="D1" s="34" t="s">
        <v>9</v>
      </c>
      <c r="E1" s="35"/>
      <c r="F1" s="31" t="s">
        <v>6</v>
      </c>
    </row>
    <row r="2" spans="1:6" x14ac:dyDescent="0.2">
      <c r="A2" s="31"/>
      <c r="B2" s="31"/>
      <c r="C2" s="32"/>
      <c r="D2" s="2" t="s">
        <v>1</v>
      </c>
      <c r="E2" s="1" t="s">
        <v>2</v>
      </c>
      <c r="F2" s="31"/>
    </row>
    <row r="3" spans="1:6" x14ac:dyDescent="0.2">
      <c r="A3" s="9">
        <v>1</v>
      </c>
      <c r="B3" s="17">
        <v>46082</v>
      </c>
      <c r="C3" s="9" t="s">
        <v>5</v>
      </c>
      <c r="D3" s="10">
        <v>0.33333333333333331</v>
      </c>
      <c r="E3" s="10">
        <v>0.91666666666666663</v>
      </c>
      <c r="F3" s="11">
        <f>IF(OR($D3=E48,E3=E48)," ",IF(($D3*24&gt;$E3*24),((($G3*24)-($D3*24))+$E3*24),(($E3-$D3)*24)))</f>
        <v>13.999999999999998</v>
      </c>
    </row>
    <row r="4" spans="1:6" x14ac:dyDescent="0.2">
      <c r="A4" s="9">
        <v>2</v>
      </c>
      <c r="B4" s="17">
        <v>46089</v>
      </c>
      <c r="C4" s="9" t="s">
        <v>5</v>
      </c>
      <c r="D4" s="10">
        <v>0.33333333333333331</v>
      </c>
      <c r="E4" s="10">
        <v>0.91666666666666663</v>
      </c>
      <c r="F4" s="11">
        <f>IF(OR($D4=E49,E4=E49)," ",IF(($D4*24&gt;$E4*24),((($G4*24)-($D4*24))+$E4*24),(($E4-$D4)*24)))</f>
        <v>13.999999999999998</v>
      </c>
    </row>
    <row r="5" spans="1:6" x14ac:dyDescent="0.2">
      <c r="A5" s="9">
        <v>3</v>
      </c>
      <c r="B5" s="17">
        <v>46096</v>
      </c>
      <c r="C5" s="9" t="s">
        <v>5</v>
      </c>
      <c r="D5" s="10">
        <v>0.33333333333333331</v>
      </c>
      <c r="E5" s="10">
        <v>0.91666666666666663</v>
      </c>
      <c r="F5" s="11">
        <f>IF(OR($D5=E50,E5=E50)," ",IF(($D5*24&gt;$E5*24),((($G5*24)-($D5*24))+$E5*24),(($E5-$D5)*24)))</f>
        <v>13.999999999999998</v>
      </c>
    </row>
    <row r="6" spans="1:6" x14ac:dyDescent="0.2">
      <c r="A6" s="9">
        <v>4</v>
      </c>
      <c r="B6" s="17">
        <v>46103</v>
      </c>
      <c r="C6" s="9" t="s">
        <v>5</v>
      </c>
      <c r="D6" s="10">
        <v>0.33333333333333331</v>
      </c>
      <c r="E6" s="10">
        <v>0.91666666666666663</v>
      </c>
      <c r="F6" s="11">
        <f>IF(OR($D6=E51,E6=E51)," ",IF(($D6*24&gt;$E6*24),((($G6*24)-($D6*24))+$E6*24),(($E6-$D6)*24)))</f>
        <v>13.999999999999998</v>
      </c>
    </row>
    <row r="7" spans="1:6" x14ac:dyDescent="0.2">
      <c r="A7" s="9">
        <v>5</v>
      </c>
      <c r="B7" s="17">
        <v>46110</v>
      </c>
      <c r="C7" s="9" t="s">
        <v>5</v>
      </c>
      <c r="D7" s="10">
        <v>0.33333333333333331</v>
      </c>
      <c r="E7" s="10">
        <v>0.91666666666666663</v>
      </c>
      <c r="F7" s="11">
        <f>IF(OR($D7=E52,E7=E52)," ",IF(($D7*24&gt;$E7*24),((($G7*24)-($D7*24))+$E7*24),(($E7-$D7)*24)))</f>
        <v>13.999999999999998</v>
      </c>
    </row>
    <row r="8" spans="1:6" x14ac:dyDescent="0.2">
      <c r="A8" s="9">
        <v>6</v>
      </c>
      <c r="B8" s="17">
        <v>46124</v>
      </c>
      <c r="C8" s="9" t="s">
        <v>5</v>
      </c>
      <c r="D8" s="10">
        <v>0.33333333333333331</v>
      </c>
      <c r="E8" s="10">
        <v>0.91666666666666663</v>
      </c>
      <c r="F8" s="11">
        <f>IF(OR($D8=E55,E8=E55)," ",IF(($D8*24&gt;$E8*24),((($G8*24)-($D8*24))+$E8*24),(($E8-$D8)*24)))</f>
        <v>13.999999999999998</v>
      </c>
    </row>
    <row r="9" spans="1:6" x14ac:dyDescent="0.2">
      <c r="A9" s="9">
        <v>7</v>
      </c>
      <c r="B9" s="17">
        <v>46131</v>
      </c>
      <c r="C9" s="9" t="s">
        <v>5</v>
      </c>
      <c r="D9" s="10">
        <v>0.33333333333333331</v>
      </c>
      <c r="E9" s="10">
        <v>0.91666666666666663</v>
      </c>
      <c r="F9" s="11">
        <f>IF(OR($D9=E56,E9=E56)," ",IF(($D9*24&gt;$E9*24),((($G9*24)-($D9*24))+$E9*24),(($E9-$D9)*24)))</f>
        <v>13.999999999999998</v>
      </c>
    </row>
    <row r="10" spans="1:6" x14ac:dyDescent="0.2">
      <c r="A10" s="9">
        <v>8</v>
      </c>
      <c r="B10" s="17">
        <v>46138</v>
      </c>
      <c r="C10" s="9" t="s">
        <v>5</v>
      </c>
      <c r="D10" s="10">
        <v>0.33333333333333331</v>
      </c>
      <c r="E10" s="10">
        <v>0.91666666666666663</v>
      </c>
      <c r="F10" s="11">
        <f>IF(OR($D10=E57,E10=E57)," ",IF(($D10*24&gt;$E10*24),((($G10*24)-($D10*24))+$E10*24),(($E10-$D10)*24)))</f>
        <v>13.999999999999998</v>
      </c>
    </row>
    <row r="11" spans="1:6" x14ac:dyDescent="0.2">
      <c r="A11" s="9">
        <v>9</v>
      </c>
      <c r="B11" s="17">
        <v>46152</v>
      </c>
      <c r="C11" s="9" t="s">
        <v>5</v>
      </c>
      <c r="D11" s="10">
        <v>0.33333333333333331</v>
      </c>
      <c r="E11" s="10">
        <v>0.91666666666666663</v>
      </c>
      <c r="F11" s="11">
        <f>IF(OR($D11=E59,E11=E59)," ",IF(($D11*24&gt;$E11*24),((($G11*24)-($D11*24))+$E11*24),(($E11-$D11)*24)))</f>
        <v>13.999999999999998</v>
      </c>
    </row>
    <row r="12" spans="1:6" x14ac:dyDescent="0.2">
      <c r="A12" s="9">
        <v>10</v>
      </c>
      <c r="B12" s="17">
        <v>46159</v>
      </c>
      <c r="C12" s="9" t="s">
        <v>5</v>
      </c>
      <c r="D12" s="10">
        <v>0.33333333333333331</v>
      </c>
      <c r="E12" s="10">
        <v>0.91666666666666663</v>
      </c>
      <c r="F12" s="11">
        <f>IF(OR($D12=E60,E12=E60)," ",IF(($D12*24&gt;$E12*24),((($G12*24)-($D12*24))+$E12*24),(($E12-$D12)*24)))</f>
        <v>13.999999999999998</v>
      </c>
    </row>
    <row r="13" spans="1:6" x14ac:dyDescent="0.2">
      <c r="A13" s="9">
        <v>11</v>
      </c>
      <c r="B13" s="17">
        <v>46166</v>
      </c>
      <c r="C13" s="9" t="s">
        <v>5</v>
      </c>
      <c r="D13" s="10">
        <v>0.33333333333333331</v>
      </c>
      <c r="E13" s="10">
        <v>0.91666666666666663</v>
      </c>
      <c r="F13" s="11">
        <f>IF(OR($D13=E61,E13=E61)," ",IF(($D13*24&gt;$E13*24),((($G13*24)-($D13*24))+$E13*24),(($E13-$D13)*24)))</f>
        <v>13.999999999999998</v>
      </c>
    </row>
    <row r="14" spans="1:6" x14ac:dyDescent="0.2">
      <c r="A14" s="9">
        <v>12</v>
      </c>
      <c r="B14" s="17">
        <v>46173</v>
      </c>
      <c r="C14" s="9" t="s">
        <v>5</v>
      </c>
      <c r="D14" s="10">
        <v>0.33333333333333331</v>
      </c>
      <c r="E14" s="10">
        <v>0.91666666666666663</v>
      </c>
      <c r="F14" s="11">
        <f>IF(OR($D14=E60,E14=E60)," ",IF(($D14*24&gt;$E14*24),((($G14*24)-($D14*24))+$E14*24),(($E14-$D14)*24)))</f>
        <v>13.999999999999998</v>
      </c>
    </row>
    <row r="15" spans="1:6" x14ac:dyDescent="0.2">
      <c r="A15" s="9">
        <v>13</v>
      </c>
      <c r="B15" s="20">
        <v>46177</v>
      </c>
      <c r="C15" s="21" t="s">
        <v>7</v>
      </c>
      <c r="D15" s="22">
        <v>0.375</v>
      </c>
      <c r="E15" s="22">
        <v>0.875</v>
      </c>
      <c r="F15" s="23">
        <f>IF(OR($D15=E61,E15=E61)," ",IF(($D15*24&gt;$E15*24),((($G15*24)-($D15*24))+$E15*24),(($E15-$D15)*24)))</f>
        <v>12</v>
      </c>
    </row>
    <row r="16" spans="1:6" x14ac:dyDescent="0.2">
      <c r="A16" s="9">
        <v>14</v>
      </c>
      <c r="B16" s="17">
        <v>46180</v>
      </c>
      <c r="C16" s="9" t="s">
        <v>5</v>
      </c>
      <c r="D16" s="10">
        <v>0.33333333333333331</v>
      </c>
      <c r="E16" s="10">
        <v>0.91666666666666663</v>
      </c>
      <c r="F16" s="11">
        <f>IF(OR($D16=E62,E16=E62)," ",IF(($D16*24&gt;$E16*24),((($G16*24)-($D16*24))+$E16*24),(($E16-$D16)*24)))</f>
        <v>13.999999999999998</v>
      </c>
    </row>
    <row r="17" spans="1:6" x14ac:dyDescent="0.2">
      <c r="A17" s="9">
        <v>15</v>
      </c>
      <c r="B17" s="17">
        <v>46187</v>
      </c>
      <c r="C17" s="9" t="s">
        <v>5</v>
      </c>
      <c r="D17" s="10">
        <v>0.33333333333333331</v>
      </c>
      <c r="E17" s="10">
        <v>0.91666666666666663</v>
      </c>
      <c r="F17" s="11">
        <f>IF(OR($D17=E63,E17=E63)," ",IF(($D17*24&gt;$E17*24),((($G17*24)-($D17*24))+$E17*24),(($E17-$D17)*24)))</f>
        <v>13.999999999999998</v>
      </c>
    </row>
    <row r="18" spans="1:6" x14ac:dyDescent="0.2">
      <c r="A18" s="9">
        <v>16</v>
      </c>
      <c r="B18" s="17">
        <v>46194</v>
      </c>
      <c r="C18" s="9" t="s">
        <v>5</v>
      </c>
      <c r="D18" s="10">
        <v>0.33333333333333331</v>
      </c>
      <c r="E18" s="10">
        <v>0.91666666666666663</v>
      </c>
      <c r="F18" s="11">
        <f>IF(OR($D18=E64,E18=E64)," ",IF(($D18*24&gt;$E18*24),((($G18*24)-($D18*24))+$E18*24),(($E18-$D18)*24)))</f>
        <v>13.999999999999998</v>
      </c>
    </row>
    <row r="19" spans="1:6" x14ac:dyDescent="0.2">
      <c r="A19" s="9">
        <v>17</v>
      </c>
      <c r="B19" s="17">
        <v>46208</v>
      </c>
      <c r="C19" s="9" t="s">
        <v>5</v>
      </c>
      <c r="D19" s="10">
        <v>0.33333333333333331</v>
      </c>
      <c r="E19" s="10">
        <v>0.91666666666666663</v>
      </c>
      <c r="F19" s="11">
        <f>IF(OR($D19=E68,E19=E68)," ",IF(($D19*24&gt;$E19*24),((($G19*24)-($D19*24))+$E19*24),(($E19-$D19)*24)))</f>
        <v>13.999999999999998</v>
      </c>
    </row>
    <row r="20" spans="1:6" x14ac:dyDescent="0.2">
      <c r="A20" s="9">
        <v>18</v>
      </c>
      <c r="B20" s="17">
        <v>46215</v>
      </c>
      <c r="C20" s="9" t="s">
        <v>5</v>
      </c>
      <c r="D20" s="10">
        <v>0.33333333333333331</v>
      </c>
      <c r="E20" s="10">
        <v>0.91666666666666663</v>
      </c>
      <c r="F20" s="11">
        <f>IF(OR($D20=E34,E20=E34)," ",IF(($D20*24&gt;$E20*24),((($G20*24)-($D20*24))+$E20*24),(($E20-$D20)*24)))</f>
        <v>13.999999999999998</v>
      </c>
    </row>
    <row r="21" spans="1:6" x14ac:dyDescent="0.2">
      <c r="A21" s="9">
        <v>19</v>
      </c>
      <c r="B21" s="17">
        <v>46222</v>
      </c>
      <c r="C21" s="9" t="s">
        <v>5</v>
      </c>
      <c r="D21" s="10">
        <v>0.33333333333333331</v>
      </c>
      <c r="E21" s="10">
        <v>0.91666666666666663</v>
      </c>
      <c r="F21" s="11">
        <f>IF(OR($D21=E35,E21=E35)," ",IF(($D21*24&gt;$E21*24),((($G21*24)-($D21*24))+$E21*24),(($E21-$D21)*24)))</f>
        <v>13.999999999999998</v>
      </c>
    </row>
    <row r="22" spans="1:6" x14ac:dyDescent="0.2">
      <c r="A22" s="9">
        <v>20</v>
      </c>
      <c r="B22" s="17">
        <v>46229</v>
      </c>
      <c r="C22" s="9" t="s">
        <v>5</v>
      </c>
      <c r="D22" s="10">
        <v>0.33333333333333331</v>
      </c>
      <c r="E22" s="10">
        <v>0.91666666666666663</v>
      </c>
      <c r="F22" s="11">
        <f>IF(OR($D22=E36,E22=E36)," ",IF(($D22*24&gt;$E22*24),((($G22*24)-($D22*24))+$E22*24),(($E22-$D22)*24)))</f>
        <v>13.999999999999998</v>
      </c>
    </row>
    <row r="23" spans="1:6" x14ac:dyDescent="0.2">
      <c r="A23" s="9">
        <v>21</v>
      </c>
      <c r="B23" s="17">
        <v>46236</v>
      </c>
      <c r="C23" s="9" t="s">
        <v>5</v>
      </c>
      <c r="D23" s="10">
        <v>0.33333333333333331</v>
      </c>
      <c r="E23" s="10">
        <v>0.91666666666666663</v>
      </c>
      <c r="F23" s="11">
        <f>IF(OR($D23=E37,E23=E37)," ",IF(($D23*24&gt;$E23*24),((($G23*24)-($D23*24))+$E23*24),(($E23-$D23)*24)))</f>
        <v>13.999999999999998</v>
      </c>
    </row>
    <row r="24" spans="1:6" x14ac:dyDescent="0.2">
      <c r="A24" s="9">
        <v>22</v>
      </c>
      <c r="B24" s="17">
        <v>46271</v>
      </c>
      <c r="C24" s="9" t="s">
        <v>5</v>
      </c>
      <c r="D24" s="10">
        <v>0.33333333333333331</v>
      </c>
      <c r="E24" s="10">
        <v>0.91666666666666663</v>
      </c>
      <c r="F24" s="11">
        <f t="shared" ref="F24:F26" si="0">IF(OR($D24=E39,E24=E39)," ",IF(($D24*24&gt;$E24*24),((($G24*24)-($D24*24))+$E24*24),(($E24-$D24)*24)))</f>
        <v>13.999999999999998</v>
      </c>
    </row>
    <row r="25" spans="1:6" x14ac:dyDescent="0.2">
      <c r="A25" s="9">
        <v>23</v>
      </c>
      <c r="B25" s="17">
        <v>46278</v>
      </c>
      <c r="C25" s="9" t="s">
        <v>5</v>
      </c>
      <c r="D25" s="10">
        <v>0.33333333333333331</v>
      </c>
      <c r="E25" s="10">
        <v>0.91666666666666663</v>
      </c>
      <c r="F25" s="11">
        <f t="shared" si="0"/>
        <v>13.999999999999998</v>
      </c>
    </row>
    <row r="26" spans="1:6" x14ac:dyDescent="0.2">
      <c r="A26" s="9">
        <v>24</v>
      </c>
      <c r="B26" s="17">
        <v>46285</v>
      </c>
      <c r="C26" s="9" t="s">
        <v>5</v>
      </c>
      <c r="D26" s="10">
        <v>0.33333333333333331</v>
      </c>
      <c r="E26" s="10">
        <v>0.91666666666666663</v>
      </c>
      <c r="F26" s="11">
        <f t="shared" si="0"/>
        <v>13.999999999999998</v>
      </c>
    </row>
    <row r="27" spans="1:6" x14ac:dyDescent="0.2">
      <c r="A27" s="9">
        <v>25</v>
      </c>
      <c r="B27" s="17">
        <v>46292</v>
      </c>
      <c r="C27" s="9" t="s">
        <v>5</v>
      </c>
      <c r="D27" s="10">
        <v>0.33333333333333331</v>
      </c>
      <c r="E27" s="10">
        <v>0.91666666666666663</v>
      </c>
      <c r="F27" s="11">
        <f>IF(OR($D27=E36,E27=E36)," ",IF(($D27*24&gt;$E27*24),((($G27*24)-($D27*24))+$E27*24),(($E27-$D27)*24)))</f>
        <v>13.999999999999998</v>
      </c>
    </row>
    <row r="28" spans="1:6" x14ac:dyDescent="0.2">
      <c r="A28" s="33" t="s">
        <v>0</v>
      </c>
      <c r="B28" s="33"/>
      <c r="C28" s="33"/>
      <c r="D28" s="6"/>
      <c r="E28" s="7"/>
      <c r="F28" s="8">
        <f>SUM(F3:F27)</f>
        <v>347.99999999999994</v>
      </c>
    </row>
  </sheetData>
  <sortState xmlns:xlrd2="http://schemas.microsoft.com/office/spreadsheetml/2017/richdata2" ref="A3:F27">
    <sortCondition ref="B3:B27"/>
  </sortState>
  <mergeCells count="6">
    <mergeCell ref="F1:F2"/>
    <mergeCell ref="A28:C28"/>
    <mergeCell ref="A1:A2"/>
    <mergeCell ref="B1:B2"/>
    <mergeCell ref="C1:C2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RATOWNICY I WARIANT LINDEGO</vt:lpstr>
      <vt:lpstr>RATOWNICY-II WARIANT LINDEGO</vt:lpstr>
      <vt:lpstr>RATOWNICY I WARIANT CONRADA</vt:lpstr>
      <vt:lpstr>RATOWNICY II WARIANT CONRADA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Olga Pełka</cp:lastModifiedBy>
  <cp:lastPrinted>2008-01-18T09:56:36Z</cp:lastPrinted>
  <dcterms:created xsi:type="dcterms:W3CDTF">2008-01-15T12:24:42Z</dcterms:created>
  <dcterms:modified xsi:type="dcterms:W3CDTF">2026-01-30T12:01:13Z</dcterms:modified>
</cp:coreProperties>
</file>